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1B9F8B1-2C0E-4799-A093-B6F09A5AE7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G6" i="2"/>
  <c r="O16" i="1" l="1"/>
  <c r="E20" i="1"/>
  <c r="F16" i="1"/>
  <c r="F20" i="1" s="1"/>
  <c r="G16" i="1"/>
  <c r="G20" i="1" s="1"/>
  <c r="H16" i="1"/>
  <c r="H20" i="1" s="1"/>
  <c r="I16" i="1"/>
  <c r="I20" i="1" s="1"/>
  <c r="J16" i="1"/>
  <c r="K16" i="1"/>
  <c r="L16" i="1"/>
  <c r="M16" i="1"/>
  <c r="AJ16" i="1"/>
  <c r="AI16" i="1"/>
  <c r="AH16" i="1"/>
  <c r="AG16" i="1"/>
  <c r="AF16" i="1"/>
  <c r="AE16" i="1"/>
  <c r="AD16" i="1"/>
  <c r="I22" i="1" s="1"/>
  <c r="AC16" i="1"/>
  <c r="H22" i="1" s="1"/>
  <c r="AB16" i="1"/>
  <c r="G22" i="1" s="1"/>
  <c r="AA16" i="1"/>
  <c r="F22" i="1" s="1"/>
  <c r="Z16" i="1"/>
  <c r="E22" i="1" s="1"/>
  <c r="Y16" i="1"/>
  <c r="I21" i="1" s="1"/>
  <c r="X16" i="1"/>
  <c r="H21" i="1" s="1"/>
  <c r="W16" i="1"/>
  <c r="G21" i="1" s="1"/>
  <c r="V16" i="1"/>
  <c r="F21" i="1" s="1"/>
  <c r="U16" i="1"/>
  <c r="E21" i="1" s="1"/>
  <c r="N22" i="1" l="1"/>
  <c r="M22" i="1"/>
  <c r="K22" i="1"/>
  <c r="L22" i="1"/>
  <c r="K21" i="1"/>
  <c r="L21" i="1"/>
  <c r="M21" i="1"/>
  <c r="N21" i="1"/>
  <c r="L20" i="1"/>
  <c r="D17" i="1"/>
  <c r="K20" i="1"/>
  <c r="G23" i="1"/>
  <c r="H23" i="1"/>
  <c r="E23" i="1"/>
  <c r="O20" i="1"/>
  <c r="O23" i="1" s="1"/>
  <c r="N16" i="1"/>
  <c r="N20" i="1" s="1"/>
  <c r="F23" i="1"/>
  <c r="M20" i="1"/>
  <c r="I23" i="1" l="1"/>
  <c r="N23" i="1" s="1"/>
  <c r="L23" i="1"/>
  <c r="K23" i="1"/>
  <c r="M23" i="1" l="1"/>
</calcChain>
</file>

<file path=xl/sharedStrings.xml><?xml version="1.0" encoding="utf-8"?>
<sst xmlns="http://schemas.openxmlformats.org/spreadsheetml/2006/main" count="154" uniqueCount="104">
  <si>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</si>
  <si>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</si>
  <si>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</si>
  <si>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</si>
  <si>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</si>
  <si>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</si>
  <si>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</si>
  <si>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</si>
  <si>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</si>
  <si>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</si>
  <si>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</si>
  <si>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</si>
  <si>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</si>
  <si>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</si>
  <si>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</si>
  <si>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</si>
  <si>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</si>
  <si>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</si>
  <si>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</si>
  <si>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</si>
  <si>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</si>
  <si>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</si>
  <si>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</si>
  <si>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</si>
  <si>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</si>
  <si>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</si>
  <si>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</si>
  <si>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</si>
  <si>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</si>
  <si>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</si>
  <si>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</si>
  <si>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</si>
  <si>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</si>
  <si>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</si>
  <si>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</si>
  <si>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</si>
  <si>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</si>
  <si>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</si>
  <si>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Huima</t>
  </si>
  <si>
    <t>Huima = Oulaisten Huima  (1909),  kasvattajaseura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</si>
  <si>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</si>
  <si>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</si>
  <si>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</si>
  <si>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</si>
  <si>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</si>
  <si>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</si>
  <si>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</si>
  <si>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</si>
  <si>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</si>
  <si>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</si>
  <si>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</si>
  <si>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</si>
  <si>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</si>
  <si>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</si>
  <si>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</si>
  <si>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</si>
  <si>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10.</t>
  </si>
  <si>
    <t>Roosa Hussa</t>
  </si>
  <si>
    <t>25.3.1999   Oulainen</t>
  </si>
  <si>
    <t>KeKi</t>
  </si>
  <si>
    <t>KPK</t>
  </si>
  <si>
    <t>KPK = Kajaanin Pallokerho  (1933)</t>
  </si>
  <si>
    <t>KeKi = Kempeleen Kiri  (1915)</t>
  </si>
  <si>
    <t>22.05. 2017  KPK - Manse PP  1-2  (1-4, 4-3, 0-0, 0-2)</t>
  </si>
  <si>
    <t>3.  ottelu</t>
  </si>
  <si>
    <t xml:space="preserve">  18 v   2 kk   3 pv</t>
  </si>
  <si>
    <t>28.05. 2017  LaVe - KPK  0-2  (2-5, 4-11)</t>
  </si>
  <si>
    <t xml:space="preserve">  18 v   2 kk   9 pv</t>
  </si>
  <si>
    <t>11.  ottelu</t>
  </si>
  <si>
    <t>27.06. 2017  KPK - Pesäkarhut  0-2  (2-3, 2-6)</t>
  </si>
  <si>
    <t xml:space="preserve">  18 v   3 kk   2 pv</t>
  </si>
  <si>
    <t>01.07. 2017  Imatra</t>
  </si>
  <si>
    <t xml:space="preserve">  1-2  (2-2, 2-2, 0-1)</t>
  </si>
  <si>
    <t>s</t>
  </si>
  <si>
    <t>1</t>
  </si>
  <si>
    <t>4/7</t>
  </si>
  <si>
    <t>3/6</t>
  </si>
  <si>
    <t>1/1</t>
  </si>
  <si>
    <t>Sarita Heikkinen</t>
  </si>
  <si>
    <t>SMJ</t>
  </si>
  <si>
    <t>30.06. 2018  Joensuu</t>
  </si>
  <si>
    <t>Länsi</t>
  </si>
  <si>
    <t>Joni Järvinen</t>
  </si>
  <si>
    <t>SMJ = Seinäjoen Maila-Jussit  (1932)</t>
  </si>
  <si>
    <t>5.</t>
  </si>
  <si>
    <t xml:space="preserve">  1-2  (2-3, 2-0, 0-1)</t>
  </si>
  <si>
    <t>I p</t>
  </si>
  <si>
    <t>2</t>
  </si>
  <si>
    <t>4/6</t>
  </si>
  <si>
    <t>0/1</t>
  </si>
  <si>
    <t>1/2</t>
  </si>
  <si>
    <t>3/3</t>
  </si>
  <si>
    <t>2/3</t>
  </si>
  <si>
    <t>8/13</t>
  </si>
  <si>
    <t>3/7</t>
  </si>
  <si>
    <t>L+T</t>
  </si>
  <si>
    <t xml:space="preserve">Lyöty </t>
  </si>
  <si>
    <t xml:space="preserve">Tuotu </t>
  </si>
  <si>
    <t>6.</t>
  </si>
  <si>
    <t>Mailattaret</t>
  </si>
  <si>
    <t>ykköspesis</t>
  </si>
  <si>
    <t>7.</t>
  </si>
  <si>
    <t>8.</t>
  </si>
  <si>
    <t>Mailattaret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</si>
</sst>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" fontId="2" fillId="8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8" borderId="2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/>
    <xf numFmtId="0" fontId="2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444/joukkue/125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2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2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24" customWidth="1"/>
    <col min="37" max="37" width="32.14062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57</v>
      </c>
      <c r="C1" s="2"/>
      <c r="D1" s="3"/>
      <c r="E1" s="4" t="s">
        <v>58</v>
      </c>
      <c r="F1" s="5"/>
      <c r="G1" s="5"/>
      <c r="H1" s="2"/>
      <c r="I1" s="3"/>
      <c r="J1" s="5"/>
      <c r="K1" s="5"/>
      <c r="L1" s="5"/>
      <c r="M1" s="3"/>
      <c r="N1" s="5"/>
      <c r="O1" s="6"/>
      <c r="P1" s="6"/>
      <c r="Q1" s="6"/>
      <c r="R1" s="6"/>
      <c r="S1" s="6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3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95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1">
        <v>2014</v>
      </c>
      <c r="C4" s="61"/>
      <c r="D4" s="62" t="s">
        <v>38</v>
      </c>
      <c r="E4" s="61"/>
      <c r="F4" s="63" t="s">
        <v>40</v>
      </c>
      <c r="G4" s="64"/>
      <c r="H4" s="65"/>
      <c r="I4" s="61"/>
      <c r="J4" s="61"/>
      <c r="K4" s="61"/>
      <c r="L4" s="61"/>
      <c r="M4" s="61"/>
      <c r="N4" s="66"/>
      <c r="O4" s="28"/>
      <c r="P4" s="17"/>
      <c r="Q4" s="17"/>
      <c r="R4" s="17"/>
      <c r="S4" s="17"/>
      <c r="T4" s="37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30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1">
        <v>2015</v>
      </c>
      <c r="C5" s="61"/>
      <c r="D5" s="62" t="s">
        <v>38</v>
      </c>
      <c r="E5" s="61"/>
      <c r="F5" s="63" t="s">
        <v>40</v>
      </c>
      <c r="G5" s="64"/>
      <c r="H5" s="65"/>
      <c r="I5" s="61"/>
      <c r="J5" s="61"/>
      <c r="K5" s="61"/>
      <c r="L5" s="61"/>
      <c r="M5" s="61"/>
      <c r="N5" s="66"/>
      <c r="O5" s="28"/>
      <c r="P5" s="17"/>
      <c r="Q5" s="17"/>
      <c r="R5" s="17"/>
      <c r="S5" s="17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30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1">
        <v>2016</v>
      </c>
      <c r="C6" s="61"/>
      <c r="D6" s="62" t="s">
        <v>59</v>
      </c>
      <c r="E6" s="61"/>
      <c r="F6" s="63" t="s">
        <v>40</v>
      </c>
      <c r="G6" s="64"/>
      <c r="H6" s="65"/>
      <c r="I6" s="61"/>
      <c r="J6" s="61"/>
      <c r="K6" s="61"/>
      <c r="L6" s="61"/>
      <c r="M6" s="61"/>
      <c r="N6" s="66"/>
      <c r="O6" s="28"/>
      <c r="P6" s="17"/>
      <c r="Q6" s="17"/>
      <c r="R6" s="17"/>
      <c r="S6" s="17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30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2017</v>
      </c>
      <c r="C7" s="25" t="s">
        <v>56</v>
      </c>
      <c r="D7" s="26" t="s">
        <v>60</v>
      </c>
      <c r="E7" s="25">
        <v>26</v>
      </c>
      <c r="F7" s="25">
        <v>1</v>
      </c>
      <c r="G7" s="25">
        <v>11</v>
      </c>
      <c r="H7" s="25">
        <v>14</v>
      </c>
      <c r="I7" s="25">
        <v>101</v>
      </c>
      <c r="J7" s="25">
        <v>27</v>
      </c>
      <c r="K7" s="25">
        <v>35</v>
      </c>
      <c r="L7" s="25">
        <v>27</v>
      </c>
      <c r="M7" s="25">
        <v>12</v>
      </c>
      <c r="N7" s="27">
        <v>0.57709999999999995</v>
      </c>
      <c r="O7" s="28">
        <v>175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30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2018</v>
      </c>
      <c r="C8" s="25" t="s">
        <v>84</v>
      </c>
      <c r="D8" s="26" t="s">
        <v>79</v>
      </c>
      <c r="E8" s="25">
        <v>24</v>
      </c>
      <c r="F8" s="25">
        <v>0</v>
      </c>
      <c r="G8" s="25">
        <v>1</v>
      </c>
      <c r="H8" s="25">
        <v>12</v>
      </c>
      <c r="I8" s="25">
        <v>68</v>
      </c>
      <c r="J8" s="25">
        <v>16</v>
      </c>
      <c r="K8" s="25">
        <v>24</v>
      </c>
      <c r="L8" s="25">
        <v>27</v>
      </c>
      <c r="M8" s="25">
        <v>1</v>
      </c>
      <c r="N8" s="27">
        <v>0.50370000000000004</v>
      </c>
      <c r="O8" s="28">
        <v>135</v>
      </c>
      <c r="P8" s="17"/>
      <c r="Q8" s="17"/>
      <c r="R8" s="17"/>
      <c r="S8" s="17"/>
      <c r="T8" s="23"/>
      <c r="U8" s="25">
        <v>3</v>
      </c>
      <c r="V8" s="25">
        <v>0</v>
      </c>
      <c r="W8" s="25">
        <v>0</v>
      </c>
      <c r="X8" s="25">
        <v>0</v>
      </c>
      <c r="Y8" s="25">
        <v>4</v>
      </c>
      <c r="Z8" s="29"/>
      <c r="AA8" s="29"/>
      <c r="AB8" s="29"/>
      <c r="AC8" s="29"/>
      <c r="AD8" s="29"/>
      <c r="AE8" s="25"/>
      <c r="AF8" s="25"/>
      <c r="AG8" s="30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2019</v>
      </c>
      <c r="C9" s="25" t="s">
        <v>84</v>
      </c>
      <c r="D9" s="26" t="s">
        <v>79</v>
      </c>
      <c r="E9" s="25">
        <v>21</v>
      </c>
      <c r="F9" s="25">
        <v>1</v>
      </c>
      <c r="G9" s="25">
        <v>6</v>
      </c>
      <c r="H9" s="25">
        <v>8</v>
      </c>
      <c r="I9" s="25">
        <v>70</v>
      </c>
      <c r="J9" s="25">
        <v>16</v>
      </c>
      <c r="K9" s="25">
        <v>15</v>
      </c>
      <c r="L9" s="25">
        <v>32</v>
      </c>
      <c r="M9" s="25">
        <v>7</v>
      </c>
      <c r="N9" s="27">
        <v>0.55118110236220474</v>
      </c>
      <c r="O9" s="28">
        <v>127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9"/>
      <c r="AA9" s="29"/>
      <c r="AB9" s="29"/>
      <c r="AC9" s="29"/>
      <c r="AD9" s="29"/>
      <c r="AE9" s="25"/>
      <c r="AF9" s="25"/>
      <c r="AG9" s="30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2020</v>
      </c>
      <c r="C10" s="25" t="s">
        <v>98</v>
      </c>
      <c r="D10" s="26" t="s">
        <v>79</v>
      </c>
      <c r="E10" s="25">
        <v>15</v>
      </c>
      <c r="F10" s="25">
        <v>0</v>
      </c>
      <c r="G10" s="25">
        <v>1</v>
      </c>
      <c r="H10" s="25">
        <v>7</v>
      </c>
      <c r="I10" s="25">
        <v>29</v>
      </c>
      <c r="J10" s="25">
        <v>9</v>
      </c>
      <c r="K10" s="25">
        <v>12</v>
      </c>
      <c r="L10" s="25">
        <v>7</v>
      </c>
      <c r="M10" s="25">
        <v>1</v>
      </c>
      <c r="N10" s="27">
        <v>0.433</v>
      </c>
      <c r="O10" s="28">
        <v>67</v>
      </c>
      <c r="P10" s="17"/>
      <c r="Q10" s="17"/>
      <c r="R10" s="17"/>
      <c r="S10" s="17"/>
      <c r="T10" s="23"/>
      <c r="U10" s="25">
        <v>3</v>
      </c>
      <c r="V10" s="25">
        <v>0</v>
      </c>
      <c r="W10" s="25">
        <v>1</v>
      </c>
      <c r="X10" s="25">
        <v>0</v>
      </c>
      <c r="Y10" s="25">
        <v>6</v>
      </c>
      <c r="Z10" s="29"/>
      <c r="AA10" s="29"/>
      <c r="AB10" s="29"/>
      <c r="AC10" s="29"/>
      <c r="AD10" s="29"/>
      <c r="AE10" s="25"/>
      <c r="AF10" s="25"/>
      <c r="AG10" s="30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147">
        <v>2021</v>
      </c>
      <c r="C11" s="147"/>
      <c r="D11" s="151" t="s">
        <v>99</v>
      </c>
      <c r="E11" s="147"/>
      <c r="F11" s="148" t="s">
        <v>100</v>
      </c>
      <c r="G11" s="149"/>
      <c r="H11" s="70"/>
      <c r="I11" s="147"/>
      <c r="J11" s="147"/>
      <c r="K11" s="147"/>
      <c r="L11" s="147"/>
      <c r="M11" s="147"/>
      <c r="N11" s="150"/>
      <c r="O11" s="28"/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9">
        <v>3</v>
      </c>
      <c r="AA11" s="29">
        <v>0</v>
      </c>
      <c r="AB11" s="29">
        <v>0</v>
      </c>
      <c r="AC11" s="29">
        <v>2</v>
      </c>
      <c r="AD11" s="29">
        <v>11</v>
      </c>
      <c r="AE11" s="25"/>
      <c r="AF11" s="25"/>
      <c r="AG11" s="30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144">
        <v>2021</v>
      </c>
      <c r="C12" s="144" t="s">
        <v>84</v>
      </c>
      <c r="D12" s="152" t="s">
        <v>79</v>
      </c>
      <c r="E12" s="144">
        <v>9</v>
      </c>
      <c r="F12" s="144">
        <v>0</v>
      </c>
      <c r="G12" s="144">
        <v>2</v>
      </c>
      <c r="H12" s="153">
        <v>8</v>
      </c>
      <c r="I12" s="144">
        <v>20</v>
      </c>
      <c r="J12" s="144">
        <v>5</v>
      </c>
      <c r="K12" s="144">
        <v>7</v>
      </c>
      <c r="L12" s="144">
        <v>6</v>
      </c>
      <c r="M12" s="144">
        <v>2</v>
      </c>
      <c r="N12" s="145">
        <v>0.44440000000000002</v>
      </c>
      <c r="O12" s="146">
        <v>45</v>
      </c>
      <c r="P12" s="17"/>
      <c r="Q12" s="17"/>
      <c r="R12" s="17"/>
      <c r="S12" s="17"/>
      <c r="T12" s="23"/>
      <c r="U12" s="25">
        <v>1</v>
      </c>
      <c r="V12" s="25">
        <v>0</v>
      </c>
      <c r="W12" s="25">
        <v>0</v>
      </c>
      <c r="X12" s="25">
        <v>0</v>
      </c>
      <c r="Y12" s="25">
        <v>1</v>
      </c>
      <c r="Z12" s="29"/>
      <c r="AA12" s="29"/>
      <c r="AB12" s="29"/>
      <c r="AC12" s="29"/>
      <c r="AD12" s="29"/>
      <c r="AE12" s="25"/>
      <c r="AF12" s="25"/>
      <c r="AG12" s="30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44">
        <v>2022</v>
      </c>
      <c r="C13" s="144" t="s">
        <v>101</v>
      </c>
      <c r="D13" s="152" t="s">
        <v>99</v>
      </c>
      <c r="E13" s="144">
        <v>24</v>
      </c>
      <c r="F13" s="144">
        <v>1</v>
      </c>
      <c r="G13" s="144">
        <v>9</v>
      </c>
      <c r="H13" s="153">
        <v>15</v>
      </c>
      <c r="I13" s="144">
        <v>101</v>
      </c>
      <c r="J13" s="144">
        <v>16</v>
      </c>
      <c r="K13" s="144">
        <v>45</v>
      </c>
      <c r="L13" s="144">
        <v>30</v>
      </c>
      <c r="M13" s="144">
        <v>10</v>
      </c>
      <c r="N13" s="145">
        <v>0.55489999999999995</v>
      </c>
      <c r="O13" s="146">
        <v>182</v>
      </c>
      <c r="P13" s="17"/>
      <c r="Q13" s="17"/>
      <c r="R13" s="17"/>
      <c r="S13" s="17"/>
      <c r="T13" s="23"/>
      <c r="U13" s="25">
        <v>3</v>
      </c>
      <c r="V13" s="25">
        <v>0</v>
      </c>
      <c r="W13" s="25">
        <v>1</v>
      </c>
      <c r="X13" s="25">
        <v>3</v>
      </c>
      <c r="Y13" s="25">
        <v>12</v>
      </c>
      <c r="Z13" s="29"/>
      <c r="AA13" s="29"/>
      <c r="AB13" s="29"/>
      <c r="AC13" s="29"/>
      <c r="AD13" s="29"/>
      <c r="AE13" s="25"/>
      <c r="AF13" s="25"/>
      <c r="AG13" s="30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5">
        <v>2023</v>
      </c>
      <c r="C14" s="25" t="s">
        <v>102</v>
      </c>
      <c r="D14" s="156" t="s">
        <v>99</v>
      </c>
      <c r="E14" s="144">
        <v>24</v>
      </c>
      <c r="F14" s="144">
        <v>1</v>
      </c>
      <c r="G14" s="25">
        <v>19</v>
      </c>
      <c r="H14" s="153">
        <v>15</v>
      </c>
      <c r="I14" s="144">
        <v>72</v>
      </c>
      <c r="J14" s="25">
        <v>7</v>
      </c>
      <c r="K14" s="25">
        <v>9</v>
      </c>
      <c r="L14" s="25">
        <v>36</v>
      </c>
      <c r="M14" s="25">
        <v>20</v>
      </c>
      <c r="N14" s="154">
        <v>0.4768</v>
      </c>
      <c r="O14" s="155">
        <v>151</v>
      </c>
      <c r="P14" s="17"/>
      <c r="Q14" s="17"/>
      <c r="R14" s="17"/>
      <c r="S14" s="17"/>
      <c r="T14" s="37"/>
      <c r="U14" s="25">
        <v>3</v>
      </c>
      <c r="V14" s="25">
        <v>0</v>
      </c>
      <c r="W14" s="41">
        <v>0</v>
      </c>
      <c r="X14" s="25">
        <v>0</v>
      </c>
      <c r="Y14" s="25">
        <v>8</v>
      </c>
      <c r="Z14" s="29"/>
      <c r="AA14" s="29"/>
      <c r="AB14" s="29"/>
      <c r="AC14" s="29"/>
      <c r="AD14" s="29"/>
      <c r="AE14" s="25"/>
      <c r="AF14" s="25"/>
      <c r="AG14" s="30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57">
        <v>2024</v>
      </c>
      <c r="C15" s="157" t="s">
        <v>102</v>
      </c>
      <c r="D15" s="158" t="s">
        <v>99</v>
      </c>
      <c r="E15" s="157">
        <v>24</v>
      </c>
      <c r="F15" s="157">
        <v>2</v>
      </c>
      <c r="G15" s="157">
        <v>8</v>
      </c>
      <c r="H15" s="157">
        <v>22</v>
      </c>
      <c r="I15" s="157">
        <v>90</v>
      </c>
      <c r="J15" s="157">
        <v>8</v>
      </c>
      <c r="K15" s="157">
        <v>40</v>
      </c>
      <c r="L15" s="157">
        <v>32</v>
      </c>
      <c r="M15" s="157">
        <v>10</v>
      </c>
      <c r="N15" s="159">
        <v>0.55900621118012417</v>
      </c>
      <c r="O15" s="160">
        <v>161</v>
      </c>
      <c r="P15" s="17"/>
      <c r="Q15" s="17"/>
      <c r="R15" s="17"/>
      <c r="S15" s="17"/>
      <c r="T15" s="160"/>
      <c r="U15" s="25">
        <v>6</v>
      </c>
      <c r="V15" s="25">
        <v>0</v>
      </c>
      <c r="W15" s="25">
        <v>0</v>
      </c>
      <c r="X15" s="25">
        <v>6</v>
      </c>
      <c r="Y15" s="25">
        <v>20</v>
      </c>
      <c r="Z15" s="29"/>
      <c r="AA15" s="29"/>
      <c r="AB15" s="29"/>
      <c r="AC15" s="29"/>
      <c r="AD15" s="29"/>
      <c r="AE15" s="25"/>
      <c r="AF15" s="25"/>
      <c r="AG15" s="30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15" t="s">
        <v>9</v>
      </c>
      <c r="C16" s="16"/>
      <c r="D16" s="14"/>
      <c r="E16" s="17">
        <f>SUM(E4:E15)</f>
        <v>167</v>
      </c>
      <c r="F16" s="17">
        <f t="shared" ref="E16:M16" si="0">SUM(F4:F15)</f>
        <v>6</v>
      </c>
      <c r="G16" s="17">
        <f t="shared" si="0"/>
        <v>57</v>
      </c>
      <c r="H16" s="17">
        <f t="shared" si="0"/>
        <v>101</v>
      </c>
      <c r="I16" s="17">
        <f t="shared" si="0"/>
        <v>551</v>
      </c>
      <c r="J16" s="17">
        <f t="shared" si="0"/>
        <v>104</v>
      </c>
      <c r="K16" s="17">
        <f t="shared" si="0"/>
        <v>187</v>
      </c>
      <c r="L16" s="17">
        <f t="shared" si="0"/>
        <v>197</v>
      </c>
      <c r="M16" s="17">
        <f t="shared" si="0"/>
        <v>63</v>
      </c>
      <c r="N16" s="31">
        <f>PRODUCT(I16/O16)</f>
        <v>0.52828379674017256</v>
      </c>
      <c r="O16" s="32">
        <f t="shared" ref="O16:AJ16" si="1">SUM(O4:O15)</f>
        <v>1043</v>
      </c>
      <c r="P16" s="17"/>
      <c r="Q16" s="17"/>
      <c r="R16" s="17"/>
      <c r="S16" s="17"/>
      <c r="T16" s="23"/>
      <c r="U16" s="17">
        <f t="shared" si="1"/>
        <v>19</v>
      </c>
      <c r="V16" s="17">
        <f t="shared" si="1"/>
        <v>0</v>
      </c>
      <c r="W16" s="17">
        <f t="shared" si="1"/>
        <v>2</v>
      </c>
      <c r="X16" s="17">
        <f t="shared" si="1"/>
        <v>9</v>
      </c>
      <c r="Y16" s="17">
        <f t="shared" si="1"/>
        <v>51</v>
      </c>
      <c r="Z16" s="17">
        <f t="shared" si="1"/>
        <v>3</v>
      </c>
      <c r="AA16" s="17">
        <f t="shared" si="1"/>
        <v>0</v>
      </c>
      <c r="AB16" s="17">
        <f t="shared" si="1"/>
        <v>0</v>
      </c>
      <c r="AC16" s="17">
        <f t="shared" si="1"/>
        <v>2</v>
      </c>
      <c r="AD16" s="17">
        <f t="shared" si="1"/>
        <v>11</v>
      </c>
      <c r="AE16" s="17">
        <f t="shared" si="1"/>
        <v>0</v>
      </c>
      <c r="AF16" s="17">
        <f t="shared" si="1"/>
        <v>0</v>
      </c>
      <c r="AG16" s="17">
        <f t="shared" si="1"/>
        <v>0</v>
      </c>
      <c r="AH16" s="17">
        <f t="shared" si="1"/>
        <v>0</v>
      </c>
      <c r="AI16" s="17">
        <f t="shared" si="1"/>
        <v>0</v>
      </c>
      <c r="AJ16" s="17">
        <f t="shared" si="1"/>
        <v>0</v>
      </c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6" t="s">
        <v>2</v>
      </c>
      <c r="C17" s="33"/>
      <c r="D17" s="34">
        <f>SUM(F16:H16)+((I16-F16-G16)/3)+(E16/3)+(AE16*25)+(AF16*25)+(AG16*10)+(AH16*25)+(AI16*20)+(AJ16*15)</f>
        <v>382.33333333333331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37"/>
      <c r="Q18" s="37"/>
      <c r="R18" s="37"/>
      <c r="S18" s="37"/>
      <c r="T18" s="37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2"/>
      <c r="AL18" s="7"/>
      <c r="AM18" s="7"/>
      <c r="AN18" s="7"/>
      <c r="AO18" s="7"/>
      <c r="AP18" s="7"/>
    </row>
    <row r="19" spans="1:42" s="8" customFormat="1" ht="15" customHeight="1" x14ac:dyDescent="0.25">
      <c r="A19" s="1"/>
      <c r="B19" s="21" t="s">
        <v>16</v>
      </c>
      <c r="C19" s="38"/>
      <c r="D19" s="38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25</v>
      </c>
      <c r="L19" s="17" t="s">
        <v>26</v>
      </c>
      <c r="M19" s="17" t="s">
        <v>27</v>
      </c>
      <c r="N19" s="31" t="s">
        <v>36</v>
      </c>
      <c r="O19" s="23"/>
      <c r="P19" s="39" t="s">
        <v>32</v>
      </c>
      <c r="Q19" s="11"/>
      <c r="R19" s="11"/>
      <c r="S19" s="11"/>
      <c r="T19" s="40"/>
      <c r="U19" s="40"/>
      <c r="V19" s="40"/>
      <c r="W19" s="40"/>
      <c r="X19" s="40"/>
      <c r="Y19" s="11"/>
      <c r="Z19" s="11"/>
      <c r="AA19" s="11"/>
      <c r="AB19" s="11"/>
      <c r="AC19" s="11"/>
      <c r="AD19" s="40"/>
      <c r="AE19" s="40"/>
      <c r="AF19" s="11"/>
      <c r="AG19" s="11"/>
      <c r="AH19" s="11"/>
      <c r="AI19" s="11"/>
      <c r="AJ19" s="42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39" t="s">
        <v>17</v>
      </c>
      <c r="C20" s="11"/>
      <c r="D20" s="42"/>
      <c r="E20" s="25">
        <f>PRODUCT(E16)</f>
        <v>167</v>
      </c>
      <c r="F20" s="25">
        <f>PRODUCT(F16)</f>
        <v>6</v>
      </c>
      <c r="G20" s="25">
        <f>PRODUCT(G16)</f>
        <v>57</v>
      </c>
      <c r="H20" s="25">
        <f>PRODUCT(H16)</f>
        <v>101</v>
      </c>
      <c r="I20" s="25">
        <f>PRODUCT(I16)</f>
        <v>551</v>
      </c>
      <c r="J20" s="1"/>
      <c r="K20" s="43">
        <f>PRODUCT((F20+G20)/E20)</f>
        <v>0.3772455089820359</v>
      </c>
      <c r="L20" s="43">
        <f>PRODUCT(H20/E20)</f>
        <v>0.60479041916167664</v>
      </c>
      <c r="M20" s="43">
        <f>PRODUCT(I20/E20)</f>
        <v>3.2994011976047903</v>
      </c>
      <c r="N20" s="44">
        <f>PRODUCT(N16)</f>
        <v>0.52828379674017256</v>
      </c>
      <c r="O20" s="23">
        <f>PRODUCT(O16)</f>
        <v>1043</v>
      </c>
      <c r="P20" s="127" t="s">
        <v>33</v>
      </c>
      <c r="Q20" s="128"/>
      <c r="R20" s="129" t="s">
        <v>63</v>
      </c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30" t="s">
        <v>34</v>
      </c>
      <c r="AD20" s="129"/>
      <c r="AE20" s="129"/>
      <c r="AF20" s="131" t="s">
        <v>65</v>
      </c>
      <c r="AG20" s="129"/>
      <c r="AH20" s="129"/>
      <c r="AI20" s="129"/>
      <c r="AJ20" s="132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45" t="s">
        <v>18</v>
      </c>
      <c r="C21" s="46"/>
      <c r="D21" s="47"/>
      <c r="E21" s="25">
        <f>PRODUCT(U16)</f>
        <v>19</v>
      </c>
      <c r="F21" s="25">
        <f>PRODUCT(V16)</f>
        <v>0</v>
      </c>
      <c r="G21" s="25">
        <f>PRODUCT(W16)</f>
        <v>2</v>
      </c>
      <c r="H21" s="25">
        <f>PRODUCT(X16)</f>
        <v>9</v>
      </c>
      <c r="I21" s="25">
        <f>PRODUCT(Y16)</f>
        <v>51</v>
      </c>
      <c r="J21" s="1"/>
      <c r="K21" s="43">
        <f>PRODUCT((F21+G21)/E21)</f>
        <v>0.10526315789473684</v>
      </c>
      <c r="L21" s="43">
        <f>PRODUCT(H21/E21)</f>
        <v>0.47368421052631576</v>
      </c>
      <c r="M21" s="43">
        <f>PRODUCT(I21/E21)</f>
        <v>2.6842105263157894</v>
      </c>
      <c r="N21" s="27">
        <f>PRODUCT(I21/O21)</f>
        <v>0.46363636363636362</v>
      </c>
      <c r="O21" s="23">
        <v>110</v>
      </c>
      <c r="P21" s="133" t="s">
        <v>96</v>
      </c>
      <c r="Q21" s="134"/>
      <c r="R21" s="135" t="s">
        <v>66</v>
      </c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6" t="s">
        <v>64</v>
      </c>
      <c r="AD21" s="135"/>
      <c r="AE21" s="135"/>
      <c r="AF21" s="137" t="s">
        <v>67</v>
      </c>
      <c r="AG21" s="135"/>
      <c r="AH21" s="135"/>
      <c r="AI21" s="135"/>
      <c r="AJ21" s="138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8" t="s">
        <v>19</v>
      </c>
      <c r="C22" s="49"/>
      <c r="D22" s="50"/>
      <c r="E22" s="29">
        <f>PRODUCT(Z16)</f>
        <v>3</v>
      </c>
      <c r="F22" s="29">
        <f t="shared" ref="F22:I22" si="2">PRODUCT(AA16)</f>
        <v>0</v>
      </c>
      <c r="G22" s="29">
        <f t="shared" si="2"/>
        <v>0</v>
      </c>
      <c r="H22" s="29">
        <f t="shared" si="2"/>
        <v>2</v>
      </c>
      <c r="I22" s="29">
        <f t="shared" si="2"/>
        <v>11</v>
      </c>
      <c r="J22" s="1"/>
      <c r="K22" s="51">
        <f>PRODUCT((F22+G22)/E22)</f>
        <v>0</v>
      </c>
      <c r="L22" s="51">
        <f>PRODUCT(H22/E22)</f>
        <v>0.66666666666666663</v>
      </c>
      <c r="M22" s="51">
        <f>PRODUCT(I22/E22)</f>
        <v>3.6666666666666665</v>
      </c>
      <c r="N22" s="52">
        <f>PRODUCT(I22/O22)</f>
        <v>0.55000000000000004</v>
      </c>
      <c r="O22" s="23">
        <v>20</v>
      </c>
      <c r="P22" s="133" t="s">
        <v>97</v>
      </c>
      <c r="Q22" s="134"/>
      <c r="R22" s="135" t="s">
        <v>63</v>
      </c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6" t="s">
        <v>34</v>
      </c>
      <c r="AD22" s="135"/>
      <c r="AE22" s="135"/>
      <c r="AF22" s="137" t="s">
        <v>65</v>
      </c>
      <c r="AG22" s="135"/>
      <c r="AH22" s="135"/>
      <c r="AI22" s="135"/>
      <c r="AJ22" s="138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53" t="s">
        <v>20</v>
      </c>
      <c r="C23" s="54"/>
      <c r="D23" s="55"/>
      <c r="E23" s="17">
        <f>SUM(E20:E22)</f>
        <v>189</v>
      </c>
      <c r="F23" s="17">
        <f>SUM(F20:F22)</f>
        <v>6</v>
      </c>
      <c r="G23" s="17">
        <f>SUM(G20:G22)</f>
        <v>59</v>
      </c>
      <c r="H23" s="17">
        <f>SUM(H20:H22)</f>
        <v>112</v>
      </c>
      <c r="I23" s="17">
        <f>SUM(I20:I22)</f>
        <v>613</v>
      </c>
      <c r="J23" s="1"/>
      <c r="K23" s="56">
        <f>PRODUCT((F23+G23)/E23)</f>
        <v>0.3439153439153439</v>
      </c>
      <c r="L23" s="56">
        <f>PRODUCT(H23/E23)</f>
        <v>0.59259259259259256</v>
      </c>
      <c r="M23" s="56">
        <f>PRODUCT(I23/E23)</f>
        <v>3.2433862433862433</v>
      </c>
      <c r="N23" s="31">
        <f>PRODUCT(I23/O23)</f>
        <v>0.52259164535379365</v>
      </c>
      <c r="O23" s="23">
        <f>SUM(O20:O22)</f>
        <v>1173</v>
      </c>
      <c r="P23" s="139" t="s">
        <v>35</v>
      </c>
      <c r="Q23" s="140"/>
      <c r="R23" s="141" t="s">
        <v>69</v>
      </c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2" t="s">
        <v>68</v>
      </c>
      <c r="AD23" s="141"/>
      <c r="AE23" s="141"/>
      <c r="AF23" s="77" t="s">
        <v>70</v>
      </c>
      <c r="AG23" s="141"/>
      <c r="AH23" s="141"/>
      <c r="AI23" s="141"/>
      <c r="AJ23" s="143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s="8" customFormat="1" ht="15" customHeight="1" x14ac:dyDescent="0.25">
      <c r="A25" s="1"/>
      <c r="B25" s="1" t="s">
        <v>37</v>
      </c>
      <c r="C25" s="1"/>
      <c r="D25" s="1" t="s">
        <v>39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 t="s">
        <v>62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 t="s">
        <v>61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7"/>
      <c r="D28" s="1" t="s">
        <v>83</v>
      </c>
      <c r="E28" s="1"/>
      <c r="F28" s="1"/>
      <c r="G28" s="1"/>
      <c r="H28" s="1"/>
      <c r="I28" s="1"/>
      <c r="J28" s="1"/>
      <c r="K28" s="1"/>
      <c r="L28" s="1"/>
      <c r="M28" s="58"/>
      <c r="N28" s="58"/>
      <c r="O28" s="23"/>
      <c r="P28" s="23"/>
      <c r="Q28" s="23"/>
      <c r="R28" s="23"/>
      <c r="S28" s="23"/>
      <c r="T28" s="23"/>
      <c r="U28" s="1"/>
      <c r="V28" s="1"/>
      <c r="W28" s="1"/>
      <c r="X28" s="23"/>
      <c r="Y28" s="23"/>
      <c r="Z28" s="23"/>
      <c r="AA28" s="23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7"/>
      <c r="D29" s="1" t="s">
        <v>103</v>
      </c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23"/>
      <c r="Q29" s="23"/>
      <c r="R29" s="23"/>
      <c r="S29" s="23"/>
      <c r="T29" s="23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23"/>
      <c r="Q30" s="23"/>
      <c r="R30" s="23"/>
      <c r="S30" s="23"/>
      <c r="T30" s="23"/>
      <c r="U30" s="1"/>
      <c r="V30" s="1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23"/>
      <c r="Q31" s="23"/>
      <c r="R31" s="23"/>
      <c r="S31" s="23"/>
      <c r="T31" s="23"/>
      <c r="U31" s="1"/>
      <c r="V31" s="1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23"/>
      <c r="Q32" s="23"/>
      <c r="R32" s="23"/>
      <c r="S32" s="23"/>
      <c r="T32" s="23"/>
      <c r="U32" s="1"/>
      <c r="V32" s="1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23"/>
      <c r="Q33" s="23"/>
      <c r="R33" s="23"/>
      <c r="S33" s="23"/>
      <c r="T33" s="23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23"/>
      <c r="Q37" s="23"/>
      <c r="R37" s="23"/>
      <c r="S37" s="23"/>
      <c r="T37" s="23"/>
      <c r="U37" s="1"/>
      <c r="V37" s="1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23"/>
      <c r="Q38" s="23"/>
      <c r="R38" s="23"/>
      <c r="S38" s="23"/>
      <c r="T38" s="23"/>
      <c r="U38" s="1"/>
      <c r="V38" s="1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23"/>
      <c r="Q39" s="23"/>
      <c r="R39" s="23"/>
      <c r="S39" s="23"/>
      <c r="T39" s="23"/>
      <c r="U39" s="1"/>
      <c r="V39" s="1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23"/>
      <c r="Q45" s="23"/>
      <c r="R45" s="23"/>
      <c r="S45" s="23"/>
      <c r="T45" s="23"/>
      <c r="U45" s="1"/>
      <c r="V45" s="1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23"/>
      <c r="Q46" s="23"/>
      <c r="R46" s="23"/>
      <c r="S46" s="23"/>
      <c r="T46" s="23"/>
      <c r="U46" s="1"/>
      <c r="V46" s="1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23"/>
      <c r="Q47" s="23"/>
      <c r="R47" s="23"/>
      <c r="S47" s="23"/>
      <c r="T47" s="23"/>
      <c r="U47" s="1"/>
      <c r="V47" s="1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23"/>
      <c r="Q48" s="23"/>
      <c r="R48" s="23"/>
      <c r="S48" s="23"/>
      <c r="T48" s="23"/>
      <c r="U48" s="1"/>
      <c r="V48" s="1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23"/>
      <c r="Q49" s="23"/>
      <c r="R49" s="23"/>
      <c r="S49" s="23"/>
      <c r="T49" s="23"/>
      <c r="U49" s="1"/>
      <c r="V49" s="1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23"/>
      <c r="Q50" s="23"/>
      <c r="R50" s="23"/>
      <c r="S50" s="23"/>
      <c r="T50" s="23"/>
      <c r="U50" s="1"/>
      <c r="V50" s="1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23"/>
      <c r="Q51" s="23"/>
      <c r="R51" s="23"/>
      <c r="S51" s="23"/>
      <c r="T51" s="23"/>
      <c r="U51" s="1"/>
      <c r="V51" s="1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23"/>
      <c r="Q52" s="23"/>
      <c r="R52" s="23"/>
      <c r="S52" s="23"/>
      <c r="T52" s="23"/>
      <c r="U52" s="1"/>
      <c r="V52" s="1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23"/>
      <c r="Q53" s="23"/>
      <c r="R53" s="23"/>
      <c r="S53" s="23"/>
      <c r="T53" s="23"/>
      <c r="U53" s="1"/>
      <c r="V53" s="1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23"/>
      <c r="Q54" s="23"/>
      <c r="R54" s="23"/>
      <c r="S54" s="23"/>
      <c r="T54" s="23"/>
      <c r="U54" s="1"/>
      <c r="V54" s="1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23"/>
      <c r="Q55" s="23"/>
      <c r="R55" s="23"/>
      <c r="S55" s="23"/>
      <c r="T55" s="23"/>
      <c r="U55" s="1"/>
      <c r="V55" s="1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23"/>
      <c r="Q56" s="23"/>
      <c r="R56" s="23"/>
      <c r="S56" s="23"/>
      <c r="T56" s="23"/>
      <c r="U56" s="1"/>
      <c r="V56" s="1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23"/>
      <c r="Q57" s="23"/>
      <c r="R57" s="23"/>
      <c r="S57" s="23"/>
      <c r="T57" s="23"/>
      <c r="U57" s="1"/>
      <c r="V57" s="1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23"/>
      <c r="Q58" s="23"/>
      <c r="R58" s="23"/>
      <c r="S58" s="23"/>
      <c r="T58" s="23"/>
      <c r="U58" s="1"/>
      <c r="V58" s="1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23"/>
      <c r="Q59" s="23"/>
      <c r="R59" s="23"/>
      <c r="S59" s="23"/>
      <c r="T59" s="23"/>
      <c r="U59" s="1"/>
      <c r="V59" s="1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23"/>
      <c r="Q60" s="23"/>
      <c r="R60" s="23"/>
      <c r="S60" s="23"/>
      <c r="T60" s="23"/>
      <c r="U60" s="1"/>
      <c r="V60" s="1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23"/>
      <c r="Q61" s="23"/>
      <c r="R61" s="23"/>
      <c r="S61" s="23"/>
      <c r="T61" s="23"/>
      <c r="U61" s="1"/>
      <c r="V61" s="1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23"/>
      <c r="Q62" s="23"/>
      <c r="R62" s="23"/>
      <c r="S62" s="23"/>
      <c r="T62" s="23"/>
      <c r="U62" s="1"/>
      <c r="V62" s="1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23"/>
      <c r="Q63" s="23"/>
      <c r="R63" s="23"/>
      <c r="S63" s="23"/>
      <c r="T63" s="23"/>
      <c r="U63" s="1"/>
      <c r="V63" s="1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23"/>
      <c r="Q64" s="23"/>
      <c r="R64" s="23"/>
      <c r="S64" s="23"/>
      <c r="T64" s="23"/>
      <c r="U64" s="1"/>
      <c r="V64" s="1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23"/>
      <c r="Q65" s="23"/>
      <c r="R65" s="23"/>
      <c r="S65" s="23"/>
      <c r="T65" s="23"/>
      <c r="U65" s="1"/>
      <c r="V65" s="1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23"/>
      <c r="Q66" s="23"/>
      <c r="R66" s="23"/>
      <c r="S66" s="23"/>
      <c r="T66" s="23"/>
      <c r="U66" s="1"/>
      <c r="V66" s="1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23"/>
      <c r="Q67" s="23"/>
      <c r="R67" s="23"/>
      <c r="S67" s="23"/>
      <c r="T67" s="23"/>
      <c r="U67" s="1"/>
      <c r="V67" s="1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23"/>
      <c r="Q68" s="23"/>
      <c r="R68" s="23"/>
      <c r="S68" s="23"/>
      <c r="T68" s="23"/>
      <c r="U68" s="1"/>
      <c r="V68" s="1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23"/>
      <c r="Q69" s="23"/>
      <c r="R69" s="23"/>
      <c r="S69" s="23"/>
      <c r="T69" s="23"/>
      <c r="U69" s="1"/>
      <c r="V69" s="1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23"/>
      <c r="Q70" s="23"/>
      <c r="R70" s="23"/>
      <c r="S70" s="23"/>
      <c r="T70" s="23"/>
      <c r="U70" s="1"/>
      <c r="V70" s="1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23"/>
      <c r="Q71" s="23"/>
      <c r="R71" s="23"/>
      <c r="S71" s="23"/>
      <c r="T71" s="23"/>
      <c r="U71" s="1"/>
      <c r="V71" s="1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23"/>
      <c r="Q72" s="23"/>
      <c r="R72" s="23"/>
      <c r="S72" s="23"/>
      <c r="T72" s="23"/>
      <c r="U72" s="1"/>
      <c r="V72" s="1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23"/>
      <c r="Q73" s="23"/>
      <c r="R73" s="23"/>
      <c r="S73" s="23"/>
      <c r="T73" s="23"/>
      <c r="U73" s="1"/>
      <c r="V73" s="1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7"/>
      <c r="AN73" s="7"/>
      <c r="AO73" s="7"/>
      <c r="AP73" s="7"/>
    </row>
    <row r="74" spans="1:42" ht="15" customHeight="1" x14ac:dyDescent="0.2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23"/>
      <c r="Q74" s="23"/>
      <c r="R74" s="23"/>
      <c r="S74" s="23"/>
      <c r="T74" s="23"/>
      <c r="U74" s="1"/>
      <c r="V74" s="1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7"/>
      <c r="AN74" s="7"/>
      <c r="AO74" s="7"/>
      <c r="AP74" s="7"/>
    </row>
    <row r="75" spans="1:42" ht="15" customHeight="1" x14ac:dyDescent="0.2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23"/>
      <c r="Q75" s="23"/>
      <c r="R75" s="23"/>
      <c r="S75" s="23"/>
      <c r="T75" s="23"/>
      <c r="U75" s="1"/>
      <c r="V75" s="1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7"/>
      <c r="AN75" s="7"/>
      <c r="AO75" s="7"/>
      <c r="AP75" s="7"/>
    </row>
    <row r="76" spans="1:42" ht="15" customHeight="1" x14ac:dyDescent="0.2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23"/>
      <c r="Q76" s="23"/>
      <c r="R76" s="23"/>
      <c r="S76" s="23"/>
      <c r="T76" s="23"/>
      <c r="U76" s="1"/>
      <c r="V76" s="1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7"/>
      <c r="AN76" s="7"/>
      <c r="AO76" s="7"/>
      <c r="AP76" s="7"/>
    </row>
    <row r="77" spans="1:42" ht="15" customHeight="1" x14ac:dyDescent="0.2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23"/>
      <c r="Q77" s="23"/>
      <c r="R77" s="23"/>
      <c r="S77" s="23"/>
      <c r="T77" s="23"/>
      <c r="U77" s="1"/>
      <c r="V77" s="1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7"/>
      <c r="AN77" s="7"/>
      <c r="AO77" s="7"/>
      <c r="AP77" s="7"/>
    </row>
    <row r="78" spans="1:42" ht="15" customHeight="1" x14ac:dyDescent="0.2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23"/>
      <c r="Q78" s="23"/>
      <c r="R78" s="23"/>
      <c r="S78" s="23"/>
      <c r="T78" s="23"/>
      <c r="U78" s="1"/>
      <c r="V78" s="1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7"/>
      <c r="AN78" s="7"/>
      <c r="AO78" s="7"/>
      <c r="AP78" s="7"/>
    </row>
    <row r="79" spans="1:42" ht="15" customHeight="1" x14ac:dyDescent="0.2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23"/>
      <c r="Q79" s="23"/>
      <c r="R79" s="23"/>
      <c r="S79" s="23"/>
      <c r="T79" s="23"/>
      <c r="U79" s="1"/>
      <c r="V79" s="1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1"/>
      <c r="AH79" s="1"/>
      <c r="AI79" s="1"/>
      <c r="AJ79" s="1"/>
      <c r="AK79" s="7"/>
      <c r="AL79" s="7"/>
      <c r="AM79" s="7"/>
      <c r="AN79" s="7"/>
      <c r="AO79" s="7"/>
      <c r="AP79" s="7"/>
    </row>
    <row r="80" spans="1:42" ht="15" customHeight="1" x14ac:dyDescent="0.2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23"/>
      <c r="Q80" s="23"/>
      <c r="R80" s="23"/>
      <c r="S80" s="23"/>
      <c r="T80" s="23"/>
      <c r="U80" s="1"/>
      <c r="V80" s="1"/>
      <c r="W80" s="1"/>
      <c r="X80" s="23"/>
      <c r="Y80" s="23"/>
      <c r="Z80" s="23"/>
      <c r="AA80" s="23"/>
      <c r="AB80" s="1"/>
      <c r="AC80" s="1"/>
      <c r="AD80" s="1"/>
      <c r="AE80" s="1"/>
      <c r="AF80" s="1"/>
      <c r="AG80" s="1"/>
      <c r="AH80" s="1"/>
      <c r="AI80" s="1"/>
      <c r="AJ80" s="1"/>
      <c r="AK80" s="7"/>
      <c r="AL80" s="7"/>
      <c r="AM80" s="7"/>
      <c r="AN80" s="7"/>
      <c r="AO80" s="7"/>
      <c r="AP80" s="7"/>
    </row>
    <row r="81" spans="1:42" ht="15" customHeight="1" x14ac:dyDescent="0.2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23"/>
      <c r="Q81" s="23"/>
      <c r="R81" s="23"/>
      <c r="S81" s="23"/>
      <c r="T81" s="23"/>
      <c r="U81" s="1"/>
      <c r="V81" s="1"/>
      <c r="W81" s="1"/>
      <c r="X81" s="23"/>
      <c r="Y81" s="23"/>
      <c r="Z81" s="23"/>
      <c r="AA81" s="23"/>
      <c r="AB81" s="1"/>
      <c r="AC81" s="1"/>
      <c r="AD81" s="1"/>
      <c r="AE81" s="1"/>
      <c r="AF81" s="1"/>
      <c r="AG81" s="1"/>
      <c r="AH81" s="1"/>
      <c r="AI81" s="1"/>
      <c r="AJ81" s="1"/>
      <c r="AK81" s="7"/>
      <c r="AL81" s="7"/>
      <c r="AM81" s="7"/>
      <c r="AN81" s="7"/>
      <c r="AO81" s="7"/>
      <c r="AP81" s="7"/>
    </row>
    <row r="82" spans="1:42" ht="15" customHeight="1" x14ac:dyDescent="0.2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23"/>
      <c r="Q82" s="23"/>
      <c r="R82" s="23"/>
      <c r="S82" s="23"/>
      <c r="T82" s="23"/>
      <c r="U82" s="1"/>
      <c r="V82" s="1"/>
      <c r="W82" s="1"/>
      <c r="X82" s="23"/>
      <c r="Y82" s="23"/>
      <c r="Z82" s="23"/>
      <c r="AA82" s="23"/>
      <c r="AB82" s="1"/>
      <c r="AC82" s="1"/>
      <c r="AD82" s="1"/>
      <c r="AE82" s="1"/>
      <c r="AF82" s="1"/>
      <c r="AG82" s="1"/>
      <c r="AH82" s="1"/>
      <c r="AI82" s="1"/>
      <c r="AJ82" s="1"/>
      <c r="AK82" s="7"/>
      <c r="AL82" s="7"/>
      <c r="AM82" s="7"/>
      <c r="AN82" s="7"/>
      <c r="AO82" s="7"/>
      <c r="AP82" s="7"/>
    </row>
    <row r="83" spans="1:42" ht="15" customHeight="1" x14ac:dyDescent="0.2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23"/>
      <c r="Q83" s="23"/>
      <c r="R83" s="23"/>
      <c r="S83" s="23"/>
      <c r="T83" s="23"/>
      <c r="U83" s="1"/>
      <c r="V83" s="1"/>
      <c r="W83" s="1"/>
      <c r="X83" s="23"/>
      <c r="Y83" s="23"/>
      <c r="Z83" s="23"/>
      <c r="AA83" s="23"/>
      <c r="AB83" s="1"/>
      <c r="AC83" s="1"/>
      <c r="AD83" s="1"/>
      <c r="AE83" s="1"/>
      <c r="AF83" s="1"/>
      <c r="AG83" s="1"/>
      <c r="AH83" s="1"/>
      <c r="AI83" s="1"/>
      <c r="AJ83" s="1"/>
      <c r="AK83" s="7"/>
      <c r="AL83" s="7"/>
      <c r="AM83" s="7"/>
      <c r="AN83" s="7"/>
      <c r="AO83" s="7"/>
      <c r="AP83" s="7"/>
    </row>
    <row r="84" spans="1:42" ht="15" customHeight="1" x14ac:dyDescent="0.2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23"/>
      <c r="Q84" s="23"/>
      <c r="R84" s="23"/>
      <c r="S84" s="23"/>
      <c r="T84" s="23"/>
      <c r="U84" s="1"/>
      <c r="V84" s="1"/>
      <c r="W84" s="1"/>
      <c r="X84" s="23"/>
      <c r="Y84" s="23"/>
      <c r="Z84" s="23"/>
      <c r="AA84" s="23"/>
      <c r="AB84" s="1"/>
      <c r="AC84" s="1"/>
      <c r="AD84" s="1"/>
      <c r="AE84" s="1"/>
      <c r="AF84" s="1"/>
      <c r="AG84" s="1"/>
      <c r="AH84" s="1"/>
      <c r="AI84" s="1"/>
      <c r="AJ84" s="1"/>
      <c r="AK84" s="7"/>
      <c r="AL84" s="7"/>
      <c r="AM84" s="7"/>
      <c r="AN84" s="7"/>
      <c r="AO84" s="7"/>
      <c r="AP84" s="7"/>
    </row>
    <row r="85" spans="1:42" ht="15" customHeight="1" x14ac:dyDescent="0.2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23"/>
      <c r="Q85" s="23"/>
      <c r="R85" s="23"/>
      <c r="S85" s="23"/>
      <c r="T85" s="23"/>
      <c r="U85" s="1"/>
      <c r="V85" s="1"/>
      <c r="W85" s="1"/>
      <c r="X85" s="23"/>
      <c r="Y85" s="23"/>
      <c r="Z85" s="23"/>
      <c r="AA85" s="23"/>
      <c r="AB85" s="1"/>
      <c r="AC85" s="1"/>
      <c r="AD85" s="1"/>
      <c r="AE85" s="1"/>
      <c r="AF85" s="1"/>
      <c r="AG85" s="1"/>
      <c r="AH85" s="1"/>
      <c r="AI85" s="1"/>
      <c r="AJ85" s="1"/>
      <c r="AK85" s="7"/>
      <c r="AL85" s="7"/>
      <c r="AM85" s="7"/>
      <c r="AN85" s="7"/>
      <c r="AO85" s="7"/>
      <c r="AP85" s="7"/>
    </row>
    <row r="86" spans="1:42" ht="15" customHeight="1" x14ac:dyDescent="0.2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23"/>
      <c r="Q86" s="23"/>
      <c r="R86" s="23"/>
      <c r="S86" s="23"/>
      <c r="T86" s="23"/>
      <c r="U86" s="1"/>
      <c r="V86" s="1"/>
      <c r="W86" s="1"/>
      <c r="X86" s="23"/>
      <c r="Y86" s="23"/>
      <c r="Z86" s="23"/>
      <c r="AA86" s="23"/>
      <c r="AB86" s="1"/>
      <c r="AC86" s="1"/>
      <c r="AD86" s="1"/>
      <c r="AE86" s="1"/>
      <c r="AF86" s="1"/>
      <c r="AG86" s="1"/>
      <c r="AH86" s="1"/>
      <c r="AI86" s="1"/>
      <c r="AJ86" s="1"/>
      <c r="AK86" s="7"/>
      <c r="AL86" s="7"/>
      <c r="AM86" s="7"/>
      <c r="AN86" s="7"/>
      <c r="AO86" s="7"/>
      <c r="AP86" s="7"/>
    </row>
    <row r="87" spans="1:42" ht="15" customHeight="1" x14ac:dyDescent="0.2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23"/>
      <c r="Q87" s="23"/>
      <c r="R87" s="23"/>
      <c r="S87" s="23"/>
      <c r="T87" s="23"/>
      <c r="U87" s="1"/>
      <c r="V87" s="1"/>
      <c r="W87" s="1"/>
      <c r="X87" s="23"/>
      <c r="Y87" s="23"/>
      <c r="Z87" s="23"/>
      <c r="AA87" s="23"/>
      <c r="AB87" s="1"/>
      <c r="AC87" s="1"/>
      <c r="AD87" s="1"/>
      <c r="AE87" s="1"/>
      <c r="AF87" s="1"/>
      <c r="AG87" s="1"/>
      <c r="AH87" s="1"/>
      <c r="AI87" s="1"/>
      <c r="AJ87" s="1"/>
      <c r="AK87" s="7"/>
      <c r="AL87" s="7"/>
      <c r="AM87" s="7"/>
      <c r="AN87" s="7"/>
      <c r="AO87" s="7"/>
      <c r="AP87" s="7"/>
    </row>
    <row r="88" spans="1:42" ht="15" customHeight="1" x14ac:dyDescent="0.2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23"/>
      <c r="Q88" s="23"/>
      <c r="R88" s="23"/>
      <c r="S88" s="23"/>
      <c r="T88" s="23"/>
      <c r="U88" s="1"/>
      <c r="V88" s="1"/>
      <c r="W88" s="1"/>
      <c r="X88" s="23"/>
      <c r="Y88" s="23"/>
      <c r="Z88" s="23"/>
      <c r="AA88" s="23"/>
      <c r="AB88" s="1"/>
      <c r="AC88" s="1"/>
      <c r="AD88" s="1"/>
      <c r="AE88" s="1"/>
      <c r="AF88" s="1"/>
      <c r="AG88" s="1"/>
      <c r="AH88" s="1"/>
      <c r="AI88" s="1"/>
      <c r="AJ88" s="1"/>
      <c r="AK88" s="7"/>
      <c r="AL88" s="7"/>
      <c r="AM88" s="7"/>
      <c r="AN88" s="7"/>
      <c r="AO88" s="7"/>
      <c r="AP88" s="7"/>
    </row>
    <row r="89" spans="1:42" ht="15" customHeight="1" x14ac:dyDescent="0.2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23"/>
      <c r="Q89" s="23"/>
      <c r="R89" s="23"/>
      <c r="S89" s="23"/>
      <c r="T89" s="23"/>
      <c r="U89" s="1"/>
      <c r="V89" s="1"/>
      <c r="W89" s="1"/>
      <c r="X89" s="23"/>
      <c r="Y89" s="23"/>
      <c r="Z89" s="23"/>
      <c r="AA89" s="23"/>
      <c r="AB89" s="1"/>
      <c r="AC89" s="1"/>
      <c r="AD89" s="1"/>
      <c r="AE89" s="1"/>
      <c r="AF89" s="1"/>
      <c r="AG89" s="1"/>
      <c r="AH89" s="1"/>
      <c r="AI89" s="1"/>
      <c r="AJ89" s="1"/>
      <c r="AK89" s="7"/>
      <c r="AL89" s="7"/>
      <c r="AM89" s="7"/>
      <c r="AN89" s="7"/>
      <c r="AO89" s="7"/>
      <c r="AP89" s="7"/>
    </row>
    <row r="90" spans="1:42" ht="15" customHeight="1" x14ac:dyDescent="0.2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23"/>
      <c r="Q90" s="23"/>
      <c r="R90" s="23"/>
      <c r="S90" s="23"/>
      <c r="T90" s="23"/>
      <c r="U90" s="1"/>
      <c r="V90" s="1"/>
      <c r="W90" s="1"/>
      <c r="X90" s="23"/>
      <c r="Y90" s="23"/>
      <c r="Z90" s="23"/>
      <c r="AA90" s="23"/>
      <c r="AB90" s="1"/>
      <c r="AC90" s="1"/>
      <c r="AD90" s="1"/>
      <c r="AE90" s="1"/>
      <c r="AF90" s="1"/>
      <c r="AG90" s="1"/>
      <c r="AH90" s="1"/>
      <c r="AI90" s="1"/>
      <c r="AJ90" s="1"/>
      <c r="AK90" s="7"/>
      <c r="AL90" s="7"/>
      <c r="AM90" s="7"/>
      <c r="AN90" s="7"/>
      <c r="AO90" s="7"/>
      <c r="AP90" s="7"/>
    </row>
    <row r="91" spans="1:42" ht="15" customHeight="1" x14ac:dyDescent="0.2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23"/>
      <c r="Q91" s="23"/>
      <c r="R91" s="23"/>
      <c r="S91" s="23"/>
      <c r="T91" s="23"/>
      <c r="U91" s="1"/>
      <c r="V91" s="1"/>
      <c r="W91" s="1"/>
      <c r="X91" s="23"/>
      <c r="Y91" s="23"/>
      <c r="Z91" s="23"/>
      <c r="AA91" s="23"/>
      <c r="AB91" s="1"/>
      <c r="AC91" s="1"/>
      <c r="AD91" s="1"/>
      <c r="AE91" s="1"/>
      <c r="AF91" s="1"/>
      <c r="AG91" s="1"/>
      <c r="AH91" s="1"/>
      <c r="AI91" s="1"/>
      <c r="AJ91" s="1"/>
      <c r="AK91" s="7"/>
      <c r="AL91" s="7"/>
      <c r="AM91" s="7"/>
      <c r="AN91" s="7"/>
      <c r="AO91" s="7"/>
      <c r="AP91" s="7"/>
    </row>
    <row r="92" spans="1:42" ht="15" customHeight="1" x14ac:dyDescent="0.2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23"/>
      <c r="Q92" s="23"/>
      <c r="R92" s="23"/>
      <c r="S92" s="23"/>
      <c r="T92" s="23"/>
      <c r="U92" s="1"/>
      <c r="V92" s="1"/>
      <c r="W92" s="1"/>
      <c r="X92" s="23"/>
      <c r="Y92" s="23"/>
      <c r="Z92" s="23"/>
      <c r="AA92" s="23"/>
      <c r="AB92" s="1"/>
      <c r="AC92" s="1"/>
      <c r="AD92" s="1"/>
      <c r="AE92" s="1"/>
      <c r="AF92" s="1"/>
      <c r="AG92" s="1"/>
      <c r="AH92" s="1"/>
      <c r="AI92" s="1"/>
      <c r="AJ92" s="1"/>
      <c r="AK92" s="7"/>
      <c r="AL92" s="7"/>
      <c r="AM92" s="7"/>
      <c r="AN92" s="7"/>
      <c r="AO92" s="7"/>
      <c r="AP92" s="7"/>
    </row>
    <row r="93" spans="1:42" ht="15" customHeight="1" x14ac:dyDescent="0.2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23"/>
      <c r="Q93" s="23"/>
      <c r="R93" s="23"/>
      <c r="S93" s="23"/>
      <c r="T93" s="23"/>
      <c r="U93" s="1"/>
      <c r="V93" s="1"/>
      <c r="W93" s="1"/>
      <c r="X93" s="23"/>
      <c r="Y93" s="23"/>
      <c r="Z93" s="23"/>
      <c r="AA93" s="23"/>
      <c r="AB93" s="1"/>
      <c r="AC93" s="1"/>
      <c r="AD93" s="1"/>
      <c r="AE93" s="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1:42" ht="15" customHeight="1" x14ac:dyDescent="0.2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23"/>
      <c r="Q94" s="23"/>
      <c r="R94" s="23"/>
      <c r="S94" s="23"/>
      <c r="T94" s="23"/>
      <c r="U94" s="1"/>
      <c r="V94" s="1"/>
      <c r="W94" s="1"/>
      <c r="X94" s="23"/>
      <c r="Y94" s="23"/>
      <c r="Z94" s="23"/>
      <c r="AA94" s="23"/>
      <c r="AB94" s="1"/>
      <c r="AC94" s="1"/>
      <c r="AD94" s="1"/>
      <c r="AE94" s="1"/>
      <c r="AF94" s="1"/>
      <c r="AG94" s="1"/>
      <c r="AH94" s="1"/>
      <c r="AI94" s="1"/>
      <c r="AJ94" s="1"/>
      <c r="AK94" s="7"/>
      <c r="AL94" s="7"/>
      <c r="AM94" s="7"/>
      <c r="AN94" s="7"/>
      <c r="AO94" s="7"/>
      <c r="AP94" s="7"/>
    </row>
    <row r="95" spans="1:42" ht="15" customHeight="1" x14ac:dyDescent="0.2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23"/>
      <c r="Q95" s="23"/>
      <c r="R95" s="23"/>
      <c r="S95" s="23"/>
      <c r="T95" s="23"/>
      <c r="U95" s="1"/>
      <c r="V95" s="1"/>
      <c r="W95" s="1"/>
      <c r="X95" s="23"/>
      <c r="Y95" s="23"/>
      <c r="Z95" s="23"/>
      <c r="AA95" s="23"/>
      <c r="AB95" s="1"/>
      <c r="AC95" s="1"/>
      <c r="AD95" s="1"/>
      <c r="AE95" s="1"/>
      <c r="AF95" s="1"/>
      <c r="AG95" s="1"/>
      <c r="AH95" s="1"/>
      <c r="AI95" s="1"/>
      <c r="AJ95" s="1"/>
      <c r="AK95" s="7"/>
      <c r="AL95" s="7"/>
      <c r="AM95" s="7"/>
      <c r="AN95" s="7"/>
      <c r="AO95" s="7"/>
      <c r="AP95" s="7"/>
    </row>
    <row r="96" spans="1:42" ht="15" customHeight="1" x14ac:dyDescent="0.2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23"/>
      <c r="Q96" s="23"/>
      <c r="R96" s="23"/>
      <c r="S96" s="23"/>
      <c r="T96" s="23"/>
      <c r="U96" s="1"/>
      <c r="V96" s="1"/>
      <c r="W96" s="1"/>
      <c r="X96" s="23"/>
      <c r="Y96" s="23"/>
      <c r="Z96" s="23"/>
      <c r="AA96" s="23"/>
      <c r="AB96" s="1"/>
      <c r="AC96" s="1"/>
      <c r="AD96" s="1"/>
      <c r="AE96" s="1"/>
      <c r="AF96" s="1"/>
      <c r="AG96" s="1"/>
      <c r="AH96" s="1"/>
      <c r="AI96" s="1"/>
      <c r="AJ96" s="1"/>
      <c r="AK96" s="7"/>
      <c r="AL96" s="7"/>
      <c r="AM96" s="7"/>
      <c r="AN96" s="7"/>
      <c r="AO96" s="7"/>
      <c r="AP96" s="7"/>
    </row>
    <row r="97" spans="1:42" ht="15" customHeight="1" x14ac:dyDescent="0.2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23"/>
      <c r="Q97" s="23"/>
      <c r="R97" s="23"/>
      <c r="S97" s="23"/>
      <c r="T97" s="23"/>
      <c r="U97" s="1"/>
      <c r="V97" s="1"/>
      <c r="W97" s="1"/>
      <c r="X97" s="23"/>
      <c r="Y97" s="23"/>
      <c r="Z97" s="23"/>
      <c r="AA97" s="23"/>
      <c r="AB97" s="1"/>
      <c r="AC97" s="1"/>
      <c r="AD97" s="1"/>
      <c r="AE97" s="1"/>
      <c r="AF97" s="1"/>
      <c r="AG97" s="1"/>
      <c r="AH97" s="1"/>
      <c r="AI97" s="1"/>
      <c r="AJ97" s="1"/>
      <c r="AK97" s="7"/>
      <c r="AL97" s="7"/>
      <c r="AM97" s="7"/>
      <c r="AN97" s="7"/>
      <c r="AO97" s="7"/>
      <c r="AP97" s="7"/>
    </row>
    <row r="98" spans="1:42" ht="15" customHeight="1" x14ac:dyDescent="0.2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23"/>
      <c r="Q98" s="23"/>
      <c r="R98" s="23"/>
      <c r="S98" s="23"/>
      <c r="T98" s="23"/>
      <c r="U98" s="1"/>
      <c r="V98" s="1"/>
      <c r="W98" s="1"/>
      <c r="X98" s="23"/>
      <c r="Y98" s="23"/>
      <c r="Z98" s="23"/>
      <c r="AA98" s="23"/>
      <c r="AB98" s="1"/>
      <c r="AC98" s="1"/>
      <c r="AD98" s="1"/>
      <c r="AE98" s="1"/>
      <c r="AF98" s="1"/>
      <c r="AG98" s="1"/>
      <c r="AH98" s="1"/>
      <c r="AI98" s="1"/>
      <c r="AJ98" s="1"/>
      <c r="AK98" s="7"/>
      <c r="AL98" s="7"/>
      <c r="AM98" s="7"/>
      <c r="AN98" s="7"/>
      <c r="AO98" s="7"/>
      <c r="AP98" s="7"/>
    </row>
    <row r="99" spans="1:42" ht="15" customHeight="1" x14ac:dyDescent="0.2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23"/>
      <c r="Q99" s="23"/>
      <c r="R99" s="23"/>
      <c r="S99" s="23"/>
      <c r="T99" s="23"/>
      <c r="U99" s="1"/>
      <c r="V99" s="1"/>
      <c r="W99" s="1"/>
      <c r="X99" s="23"/>
      <c r="Y99" s="23"/>
      <c r="Z99" s="23"/>
      <c r="AA99" s="23"/>
      <c r="AB99" s="1"/>
      <c r="AC99" s="1"/>
      <c r="AD99" s="1"/>
      <c r="AE99" s="1"/>
      <c r="AF99" s="1"/>
      <c r="AG99" s="1"/>
      <c r="AH99" s="1"/>
      <c r="AI99" s="1"/>
      <c r="AJ99" s="1"/>
      <c r="AK99" s="7"/>
      <c r="AL99" s="7"/>
      <c r="AM99" s="7"/>
      <c r="AN99" s="7"/>
      <c r="AO99" s="7"/>
      <c r="AP99" s="7"/>
    </row>
    <row r="100" spans="1:42" ht="15" customHeight="1" x14ac:dyDescent="0.2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23"/>
      <c r="Q100" s="23"/>
      <c r="R100" s="23"/>
      <c r="S100" s="23"/>
      <c r="T100" s="23"/>
      <c r="U100" s="1"/>
      <c r="V100" s="1"/>
      <c r="W100" s="1"/>
      <c r="X100" s="23"/>
      <c r="Y100" s="23"/>
      <c r="Z100" s="23"/>
      <c r="AA100" s="23"/>
      <c r="AB100" s="1"/>
      <c r="AC100" s="1"/>
      <c r="AD100" s="1"/>
      <c r="AE100" s="1"/>
      <c r="AF100" s="1"/>
      <c r="AG100" s="1"/>
      <c r="AH100" s="1"/>
      <c r="AI100" s="1"/>
      <c r="AJ100" s="1"/>
      <c r="AK100" s="7"/>
      <c r="AL100" s="7"/>
      <c r="AM100" s="7"/>
      <c r="AN100" s="7"/>
      <c r="AO100" s="7"/>
      <c r="AP100" s="7"/>
    </row>
    <row r="101" spans="1:42" ht="15" customHeight="1" x14ac:dyDescent="0.2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23"/>
      <c r="Q101" s="23"/>
      <c r="R101" s="23"/>
      <c r="S101" s="23"/>
      <c r="T101" s="23"/>
      <c r="U101" s="1"/>
      <c r="V101" s="1"/>
      <c r="W101" s="1"/>
      <c r="X101" s="23"/>
      <c r="Y101" s="23"/>
      <c r="Z101" s="23"/>
      <c r="AA101" s="23"/>
      <c r="AB101" s="1"/>
      <c r="AC101" s="1"/>
      <c r="AD101" s="1"/>
      <c r="AE101" s="1"/>
      <c r="AF101" s="1"/>
      <c r="AG101" s="1"/>
      <c r="AH101" s="1"/>
      <c r="AI101" s="1"/>
      <c r="AJ101" s="1"/>
      <c r="AK101" s="7"/>
      <c r="AL101" s="7"/>
      <c r="AM101" s="7"/>
      <c r="AN101" s="7"/>
      <c r="AO101" s="7"/>
      <c r="AP101" s="7"/>
    </row>
    <row r="102" spans="1:42" ht="15" customHeight="1" x14ac:dyDescent="0.2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23"/>
      <c r="Q102" s="23"/>
      <c r="R102" s="23"/>
      <c r="S102" s="23"/>
      <c r="T102" s="23"/>
      <c r="U102" s="1"/>
      <c r="V102" s="1"/>
      <c r="W102" s="1"/>
      <c r="X102" s="23"/>
      <c r="Y102" s="23"/>
      <c r="Z102" s="23"/>
      <c r="AA102" s="23"/>
      <c r="AB102" s="1"/>
      <c r="AC102" s="1"/>
      <c r="AD102" s="1"/>
      <c r="AE102" s="1"/>
      <c r="AF102" s="1"/>
      <c r="AG102" s="1"/>
      <c r="AH102" s="1"/>
      <c r="AI102" s="1"/>
      <c r="AJ102" s="1"/>
      <c r="AK102" s="7"/>
      <c r="AL102" s="7"/>
      <c r="AM102" s="7"/>
      <c r="AN102" s="7"/>
      <c r="AO102" s="7"/>
      <c r="AP102" s="7"/>
    </row>
    <row r="103" spans="1:42" ht="15" customHeight="1" x14ac:dyDescent="0.2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23"/>
      <c r="Q103" s="23"/>
      <c r="R103" s="23"/>
      <c r="S103" s="23"/>
      <c r="T103" s="23"/>
      <c r="U103" s="1"/>
      <c r="V103" s="1"/>
      <c r="W103" s="1"/>
      <c r="X103" s="23"/>
      <c r="Y103" s="23"/>
      <c r="Z103" s="23"/>
      <c r="AA103" s="23"/>
      <c r="AB103" s="1"/>
      <c r="AC103" s="1"/>
      <c r="AD103" s="1"/>
      <c r="AE103" s="1"/>
      <c r="AF103" s="1"/>
      <c r="AG103" s="1"/>
      <c r="AH103" s="1"/>
      <c r="AI103" s="1"/>
      <c r="AJ103" s="1"/>
      <c r="AK103" s="7"/>
      <c r="AL103" s="7"/>
      <c r="AM103" s="7"/>
      <c r="AN103" s="7"/>
      <c r="AO103" s="7"/>
      <c r="AP103" s="7"/>
    </row>
    <row r="104" spans="1:42" ht="15" customHeight="1" x14ac:dyDescent="0.2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23"/>
      <c r="Q104" s="23"/>
      <c r="R104" s="23"/>
      <c r="S104" s="23"/>
      <c r="T104" s="23"/>
      <c r="U104" s="1"/>
      <c r="V104" s="1"/>
      <c r="W104" s="1"/>
      <c r="X104" s="23"/>
      <c r="Y104" s="23"/>
      <c r="Z104" s="23"/>
      <c r="AA104" s="23"/>
      <c r="AB104" s="1"/>
      <c r="AC104" s="1"/>
      <c r="AD104" s="1"/>
      <c r="AE104" s="1"/>
      <c r="AF104" s="1"/>
      <c r="AG104" s="1"/>
      <c r="AH104" s="1"/>
      <c r="AI104" s="1"/>
      <c r="AJ104" s="1"/>
      <c r="AK104" s="7"/>
      <c r="AL104" s="7"/>
      <c r="AM104" s="7"/>
      <c r="AN104" s="7"/>
      <c r="AO104" s="7"/>
      <c r="AP104" s="7"/>
    </row>
    <row r="105" spans="1:42" ht="15" customHeight="1" x14ac:dyDescent="0.2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23"/>
      <c r="Q105" s="23"/>
      <c r="R105" s="23"/>
      <c r="S105" s="23"/>
      <c r="T105" s="23"/>
      <c r="U105" s="1"/>
      <c r="V105" s="1"/>
      <c r="W105" s="1"/>
      <c r="X105" s="23"/>
      <c r="Y105" s="23"/>
      <c r="Z105" s="23"/>
      <c r="AA105" s="23"/>
      <c r="AB105" s="1"/>
      <c r="AC105" s="1"/>
      <c r="AD105" s="1"/>
      <c r="AE105" s="1"/>
      <c r="AF105" s="1"/>
      <c r="AG105" s="1"/>
      <c r="AH105" s="1"/>
      <c r="AI105" s="1"/>
      <c r="AJ105" s="1"/>
      <c r="AK105" s="7"/>
      <c r="AL105" s="7"/>
      <c r="AM105" s="7"/>
      <c r="AN105" s="7"/>
      <c r="AO105" s="7"/>
      <c r="AP105" s="7"/>
    </row>
    <row r="106" spans="1:42" ht="15" customHeight="1" x14ac:dyDescent="0.2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23"/>
      <c r="Q106" s="23"/>
      <c r="R106" s="23"/>
      <c r="S106" s="23"/>
      <c r="T106" s="23"/>
      <c r="U106" s="1"/>
      <c r="V106" s="1"/>
      <c r="W106" s="1"/>
      <c r="X106" s="23"/>
      <c r="Y106" s="23"/>
      <c r="Z106" s="23"/>
      <c r="AA106" s="23"/>
      <c r="AB106" s="1"/>
      <c r="AC106" s="1"/>
      <c r="AD106" s="1"/>
      <c r="AE106" s="1"/>
      <c r="AF106" s="1"/>
      <c r="AG106" s="1"/>
      <c r="AH106" s="1"/>
      <c r="AI106" s="1"/>
      <c r="AJ106" s="1"/>
      <c r="AK106" s="7"/>
      <c r="AL106" s="7"/>
      <c r="AM106" s="7"/>
      <c r="AN106" s="7"/>
      <c r="AO106" s="7"/>
      <c r="AP106" s="7"/>
    </row>
    <row r="107" spans="1:42" ht="15" customHeight="1" x14ac:dyDescent="0.2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23"/>
      <c r="Q107" s="23"/>
      <c r="R107" s="23"/>
      <c r="S107" s="23"/>
      <c r="T107" s="23"/>
      <c r="U107" s="1"/>
      <c r="V107" s="1"/>
      <c r="W107" s="1"/>
      <c r="X107" s="23"/>
      <c r="Y107" s="23"/>
      <c r="Z107" s="23"/>
      <c r="AA107" s="23"/>
      <c r="AB107" s="1"/>
      <c r="AC107" s="1"/>
      <c r="AD107" s="1"/>
      <c r="AE107" s="1"/>
      <c r="AF107" s="1"/>
      <c r="AG107" s="1"/>
      <c r="AH107" s="1"/>
      <c r="AI107" s="1"/>
      <c r="AJ107" s="1"/>
      <c r="AK107" s="7"/>
      <c r="AL107" s="7"/>
      <c r="AM107" s="7"/>
      <c r="AN107" s="7"/>
      <c r="AO107" s="7"/>
      <c r="AP107" s="7"/>
    </row>
    <row r="108" spans="1:42" ht="15" customHeight="1" x14ac:dyDescent="0.2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23"/>
      <c r="Q108" s="23"/>
      <c r="R108" s="23"/>
      <c r="S108" s="23"/>
      <c r="T108" s="23"/>
      <c r="U108" s="1"/>
      <c r="V108" s="1"/>
      <c r="W108" s="1"/>
      <c r="X108" s="23"/>
      <c r="Y108" s="23"/>
      <c r="Z108" s="23"/>
      <c r="AA108" s="23"/>
      <c r="AB108" s="1"/>
      <c r="AC108" s="1"/>
      <c r="AD108" s="1"/>
      <c r="AE108" s="1"/>
      <c r="AF108" s="1"/>
      <c r="AG108" s="1"/>
      <c r="AH108" s="1"/>
      <c r="AI108" s="1"/>
      <c r="AJ108" s="1"/>
      <c r="AK108" s="7"/>
      <c r="AL108" s="7"/>
      <c r="AM108" s="7"/>
      <c r="AN108" s="7"/>
      <c r="AO108" s="7"/>
      <c r="AP108" s="7"/>
    </row>
    <row r="109" spans="1:42" ht="15" customHeight="1" x14ac:dyDescent="0.2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23"/>
      <c r="Q109" s="23"/>
      <c r="R109" s="23"/>
      <c r="S109" s="23"/>
      <c r="T109" s="23"/>
      <c r="U109" s="1"/>
      <c r="V109" s="1"/>
      <c r="W109" s="1"/>
      <c r="X109" s="23"/>
      <c r="Y109" s="23"/>
      <c r="Z109" s="23"/>
      <c r="AA109" s="23"/>
      <c r="AB109" s="1"/>
      <c r="AC109" s="1"/>
      <c r="AD109" s="1"/>
      <c r="AE109" s="1"/>
      <c r="AF109" s="1"/>
      <c r="AG109" s="1"/>
      <c r="AH109" s="1"/>
      <c r="AI109" s="1"/>
      <c r="AJ109" s="1"/>
      <c r="AK109" s="7"/>
      <c r="AL109" s="7"/>
      <c r="AM109" s="7"/>
      <c r="AN109" s="7"/>
      <c r="AO109" s="7"/>
      <c r="AP109" s="7"/>
    </row>
    <row r="110" spans="1:42" ht="15" customHeight="1" x14ac:dyDescent="0.2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23"/>
      <c r="Q110" s="23"/>
      <c r="R110" s="23"/>
      <c r="S110" s="23"/>
      <c r="T110" s="23"/>
      <c r="U110" s="1"/>
      <c r="V110" s="1"/>
      <c r="W110" s="1"/>
      <c r="X110" s="23"/>
      <c r="Y110" s="23"/>
      <c r="Z110" s="23"/>
      <c r="AA110" s="23"/>
      <c r="AB110" s="1"/>
      <c r="AC110" s="1"/>
      <c r="AD110" s="1"/>
      <c r="AE110" s="1"/>
      <c r="AF110" s="1"/>
      <c r="AG110" s="1"/>
      <c r="AH110" s="1"/>
      <c r="AI110" s="1"/>
      <c r="AJ110" s="1"/>
      <c r="AK110" s="7"/>
      <c r="AL110" s="7"/>
      <c r="AM110" s="7"/>
      <c r="AN110" s="7"/>
      <c r="AO110" s="7"/>
      <c r="AP110" s="7"/>
    </row>
    <row r="111" spans="1:42" ht="15" customHeight="1" x14ac:dyDescent="0.2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23"/>
      <c r="Q111" s="23"/>
      <c r="R111" s="23"/>
      <c r="S111" s="23"/>
      <c r="T111" s="23"/>
      <c r="U111" s="1"/>
      <c r="V111" s="1"/>
      <c r="W111" s="1"/>
      <c r="X111" s="23"/>
      <c r="Y111" s="23"/>
      <c r="Z111" s="23"/>
      <c r="AA111" s="23"/>
      <c r="AB111" s="1"/>
      <c r="AC111" s="1"/>
      <c r="AD111" s="1"/>
      <c r="AE111" s="1"/>
      <c r="AF111" s="1"/>
      <c r="AG111" s="1"/>
      <c r="AH111" s="1"/>
      <c r="AI111" s="1"/>
      <c r="AJ111" s="1"/>
      <c r="AK111" s="7"/>
      <c r="AL111" s="7"/>
      <c r="AM111" s="7"/>
      <c r="AN111" s="7"/>
      <c r="AO111" s="7"/>
      <c r="AP111" s="7"/>
    </row>
    <row r="112" spans="1:42" ht="15" customHeight="1" x14ac:dyDescent="0.2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23"/>
      <c r="Q112" s="23"/>
      <c r="R112" s="23"/>
      <c r="S112" s="23"/>
      <c r="T112" s="23"/>
      <c r="U112" s="1"/>
      <c r="V112" s="1"/>
      <c r="W112" s="1"/>
      <c r="X112" s="23"/>
      <c r="Y112" s="23"/>
      <c r="Z112" s="23"/>
      <c r="AA112" s="23"/>
      <c r="AB112" s="1"/>
      <c r="AC112" s="1"/>
      <c r="AD112" s="1"/>
      <c r="AE112" s="1"/>
      <c r="AF112" s="1"/>
      <c r="AG112" s="1"/>
      <c r="AH112" s="1"/>
      <c r="AI112" s="1"/>
      <c r="AJ112" s="1"/>
      <c r="AK112" s="7"/>
      <c r="AL112" s="7"/>
      <c r="AM112" s="7"/>
      <c r="AN112" s="7"/>
      <c r="AO112" s="7"/>
      <c r="AP112" s="7"/>
    </row>
    <row r="113" spans="1:42" ht="15" customHeight="1" x14ac:dyDescent="0.2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23"/>
      <c r="Q113" s="23"/>
      <c r="R113" s="23"/>
      <c r="S113" s="23"/>
      <c r="T113" s="23"/>
      <c r="U113" s="1"/>
      <c r="V113" s="1"/>
      <c r="W113" s="1"/>
      <c r="X113" s="23"/>
      <c r="Y113" s="23"/>
      <c r="Z113" s="23"/>
      <c r="AA113" s="23"/>
      <c r="AB113" s="1"/>
      <c r="AC113" s="1"/>
      <c r="AD113" s="1"/>
      <c r="AE113" s="1"/>
      <c r="AF113" s="1"/>
      <c r="AG113" s="1"/>
      <c r="AH113" s="1"/>
      <c r="AI113" s="1"/>
      <c r="AJ113" s="1"/>
      <c r="AK113" s="7"/>
      <c r="AL113" s="7"/>
      <c r="AM113" s="7"/>
      <c r="AN113" s="7"/>
      <c r="AO113" s="7"/>
      <c r="AP113" s="7"/>
    </row>
    <row r="114" spans="1:42" ht="15" customHeight="1" x14ac:dyDescent="0.2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23"/>
      <c r="Q114" s="23"/>
      <c r="R114" s="23"/>
      <c r="S114" s="23"/>
      <c r="T114" s="23"/>
      <c r="U114" s="1"/>
      <c r="V114" s="1"/>
      <c r="W114" s="1"/>
      <c r="X114" s="23"/>
      <c r="Y114" s="23"/>
      <c r="Z114" s="23"/>
      <c r="AA114" s="23"/>
      <c r="AB114" s="1"/>
      <c r="AC114" s="1"/>
      <c r="AD114" s="1"/>
      <c r="AE114" s="1"/>
      <c r="AF114" s="1"/>
      <c r="AG114" s="1"/>
      <c r="AH114" s="1"/>
      <c r="AI114" s="1"/>
      <c r="AJ114" s="1"/>
      <c r="AK114" s="7"/>
      <c r="AL114" s="7"/>
      <c r="AM114" s="7"/>
      <c r="AN114" s="7"/>
      <c r="AO114" s="7"/>
      <c r="AP114" s="7"/>
    </row>
    <row r="115" spans="1:42" ht="15" customHeight="1" x14ac:dyDescent="0.2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23"/>
      <c r="Q115" s="23"/>
      <c r="R115" s="23"/>
      <c r="S115" s="23"/>
      <c r="T115" s="23"/>
      <c r="U115" s="1"/>
      <c r="V115" s="1"/>
      <c r="W115" s="1"/>
      <c r="X115" s="23"/>
      <c r="Y115" s="23"/>
      <c r="Z115" s="23"/>
      <c r="AA115" s="23"/>
      <c r="AB115" s="1"/>
      <c r="AC115" s="1"/>
      <c r="AD115" s="1"/>
      <c r="AE115" s="1"/>
      <c r="AF115" s="1"/>
      <c r="AG115" s="1"/>
      <c r="AH115" s="1"/>
      <c r="AI115" s="1"/>
      <c r="AJ115" s="1"/>
      <c r="AK115" s="7"/>
      <c r="AL115" s="7"/>
      <c r="AM115" s="7"/>
      <c r="AN115" s="7"/>
      <c r="AO115" s="7"/>
      <c r="AP115" s="7"/>
    </row>
    <row r="116" spans="1:42" ht="15" customHeight="1" x14ac:dyDescent="0.2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23"/>
      <c r="Q116" s="23"/>
      <c r="R116" s="23"/>
      <c r="S116" s="23"/>
      <c r="T116" s="23"/>
      <c r="U116" s="1"/>
      <c r="V116" s="1"/>
      <c r="W116" s="1"/>
      <c r="X116" s="23"/>
      <c r="Y116" s="23"/>
      <c r="Z116" s="23"/>
      <c r="AA116" s="23"/>
      <c r="AB116" s="1"/>
      <c r="AC116" s="1"/>
      <c r="AD116" s="1"/>
      <c r="AE116" s="1"/>
      <c r="AF116" s="1"/>
      <c r="AG116" s="1"/>
      <c r="AH116" s="1"/>
      <c r="AI116" s="1"/>
      <c r="AJ116" s="1"/>
      <c r="AK116" s="7"/>
      <c r="AL116" s="7"/>
      <c r="AM116" s="7"/>
      <c r="AN116" s="7"/>
      <c r="AO116" s="7"/>
      <c r="AP116" s="7"/>
    </row>
    <row r="117" spans="1:42" ht="15" customHeight="1" x14ac:dyDescent="0.2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23"/>
      <c r="Q117" s="23"/>
      <c r="R117" s="23"/>
      <c r="S117" s="23"/>
      <c r="T117" s="23"/>
      <c r="U117" s="1"/>
      <c r="V117" s="1"/>
      <c r="W117" s="1"/>
      <c r="X117" s="23"/>
      <c r="Y117" s="23"/>
      <c r="Z117" s="23"/>
      <c r="AA117" s="23"/>
      <c r="AB117" s="1"/>
      <c r="AC117" s="1"/>
      <c r="AD117" s="1"/>
      <c r="AE117" s="1"/>
      <c r="AF117" s="1"/>
      <c r="AG117" s="1"/>
      <c r="AH117" s="1"/>
      <c r="AI117" s="1"/>
      <c r="AJ117" s="1"/>
      <c r="AK117" s="7"/>
      <c r="AL117" s="7"/>
      <c r="AM117" s="7"/>
      <c r="AN117" s="7"/>
      <c r="AO117" s="7"/>
      <c r="AP117" s="7"/>
    </row>
    <row r="118" spans="1:42" ht="15" customHeight="1" x14ac:dyDescent="0.2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23"/>
      <c r="Q118" s="23"/>
      <c r="R118" s="23"/>
      <c r="S118" s="23"/>
      <c r="T118" s="23"/>
      <c r="U118" s="1"/>
      <c r="V118" s="1"/>
      <c r="W118" s="1"/>
      <c r="X118" s="23"/>
      <c r="Y118" s="23"/>
      <c r="Z118" s="23"/>
      <c r="AA118" s="23"/>
      <c r="AB118" s="1"/>
      <c r="AC118" s="1"/>
      <c r="AD118" s="1"/>
      <c r="AE118" s="1"/>
      <c r="AF118" s="1"/>
      <c r="AG118" s="1"/>
      <c r="AH118" s="1"/>
      <c r="AI118" s="1"/>
      <c r="AJ118" s="1"/>
      <c r="AK118" s="7"/>
      <c r="AL118" s="7"/>
      <c r="AM118" s="7"/>
      <c r="AN118" s="7"/>
      <c r="AO118" s="7"/>
      <c r="AP118" s="7"/>
    </row>
    <row r="119" spans="1:42" ht="15" customHeight="1" x14ac:dyDescent="0.2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23"/>
      <c r="Q119" s="23"/>
      <c r="R119" s="23"/>
      <c r="S119" s="23"/>
      <c r="T119" s="23"/>
      <c r="U119" s="1"/>
      <c r="V119" s="1"/>
      <c r="W119" s="1"/>
      <c r="X119" s="23"/>
      <c r="Y119" s="23"/>
      <c r="Z119" s="23"/>
      <c r="AA119" s="23"/>
      <c r="AB119" s="1"/>
      <c r="AC119" s="1"/>
      <c r="AD119" s="1"/>
      <c r="AE119" s="1"/>
      <c r="AF119" s="1"/>
      <c r="AG119" s="1"/>
      <c r="AH119" s="1"/>
      <c r="AI119" s="1"/>
      <c r="AJ119" s="1"/>
      <c r="AK119" s="7"/>
      <c r="AL119" s="7"/>
      <c r="AM119" s="7"/>
      <c r="AN119" s="7"/>
      <c r="AO119" s="7"/>
      <c r="AP119" s="7"/>
    </row>
    <row r="120" spans="1:42" ht="15" customHeight="1" x14ac:dyDescent="0.2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23"/>
      <c r="Q120" s="23"/>
      <c r="R120" s="23"/>
      <c r="S120" s="23"/>
      <c r="T120" s="23"/>
      <c r="U120" s="1"/>
      <c r="V120" s="1"/>
      <c r="W120" s="1"/>
      <c r="X120" s="23"/>
      <c r="Y120" s="23"/>
      <c r="Z120" s="23"/>
      <c r="AA120" s="23"/>
      <c r="AB120" s="1"/>
      <c r="AC120" s="1"/>
      <c r="AD120" s="1"/>
      <c r="AE120" s="1"/>
      <c r="AF120" s="1"/>
      <c r="AG120" s="1"/>
      <c r="AH120" s="1"/>
      <c r="AI120" s="1"/>
      <c r="AJ120" s="1"/>
      <c r="AK120" s="7"/>
      <c r="AL120" s="7"/>
      <c r="AM120" s="7"/>
      <c r="AN120" s="7"/>
      <c r="AO120" s="7"/>
      <c r="AP120" s="7"/>
    </row>
    <row r="121" spans="1:42" ht="15" customHeight="1" x14ac:dyDescent="0.2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23"/>
      <c r="Q121" s="23"/>
      <c r="R121" s="23"/>
      <c r="S121" s="23"/>
      <c r="T121" s="23"/>
      <c r="U121" s="1"/>
      <c r="V121" s="1"/>
      <c r="W121" s="1"/>
      <c r="X121" s="23"/>
      <c r="Y121" s="23"/>
      <c r="Z121" s="23"/>
      <c r="AA121" s="23"/>
      <c r="AB121" s="1"/>
      <c r="AC121" s="1"/>
      <c r="AD121" s="1"/>
      <c r="AE121" s="1"/>
      <c r="AF121" s="1"/>
      <c r="AG121" s="1"/>
      <c r="AH121" s="1"/>
      <c r="AI121" s="1"/>
      <c r="AJ121" s="1"/>
      <c r="AK121" s="7"/>
      <c r="AL121" s="7"/>
      <c r="AM121" s="7"/>
      <c r="AN121" s="7"/>
      <c r="AO121" s="7"/>
      <c r="AP121" s="7"/>
    </row>
    <row r="122" spans="1:42" ht="15" customHeight="1" x14ac:dyDescent="0.2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23"/>
      <c r="Q122" s="23"/>
      <c r="R122" s="23"/>
      <c r="S122" s="23"/>
      <c r="T122" s="23"/>
      <c r="U122" s="1"/>
      <c r="V122" s="1"/>
      <c r="W122" s="1"/>
      <c r="X122" s="23"/>
      <c r="Y122" s="23"/>
      <c r="Z122" s="23"/>
      <c r="AA122" s="23"/>
      <c r="AB122" s="1"/>
      <c r="AC122" s="1"/>
      <c r="AD122" s="1"/>
      <c r="AE122" s="1"/>
      <c r="AF122" s="1"/>
      <c r="AG122" s="1"/>
      <c r="AH122" s="1"/>
      <c r="AI122" s="1"/>
      <c r="AJ122" s="1"/>
      <c r="AK122" s="7"/>
      <c r="AL122" s="7"/>
      <c r="AM122" s="7"/>
      <c r="AN122" s="7"/>
      <c r="AO122" s="7"/>
      <c r="AP122" s="7"/>
    </row>
  </sheetData>
  <sortState xmlns:xlrd2="http://schemas.microsoft.com/office/spreadsheetml/2017/richdata2" ref="B14:AB15">
    <sortCondition ref="B14:B15"/>
  </sortState>
  <phoneticPr fontId="0" type="noConversion"/>
  <hyperlinks>
    <hyperlink ref="D15" r:id="rId1" display="https://www.pesistulokset.fi/seura/2024/444/joukkue/12502" xr:uid="{07A7944C-F09D-4BA9-88A2-FDE99A8BF46F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8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1" customWidth="1"/>
    <col min="3" max="3" width="21.5703125" style="82" customWidth="1"/>
    <col min="4" max="4" width="10.5703125" style="83" customWidth="1"/>
    <col min="5" max="5" width="8" style="83" customWidth="1"/>
    <col min="6" max="6" width="0.7109375" style="37" customWidth="1"/>
    <col min="7" max="11" width="5.28515625" style="82" customWidth="1"/>
    <col min="12" max="12" width="6.42578125" style="82" customWidth="1"/>
    <col min="13" max="16" width="5.28515625" style="82" customWidth="1"/>
    <col min="17" max="21" width="6.7109375" style="109" customWidth="1"/>
    <col min="22" max="22" width="10.85546875" style="82" customWidth="1"/>
    <col min="23" max="23" width="19.7109375" style="83" customWidth="1"/>
    <col min="24" max="24" width="9.7109375" style="82" customWidth="1"/>
  </cols>
  <sheetData>
    <row r="1" spans="1:32" ht="18.75" x14ac:dyDescent="0.3">
      <c r="A1" s="7"/>
      <c r="B1" s="67" t="s">
        <v>41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2"/>
      <c r="R1" s="102"/>
      <c r="S1" s="102"/>
      <c r="T1" s="102"/>
      <c r="U1" s="102"/>
      <c r="V1" s="68"/>
      <c r="W1" s="69"/>
      <c r="X1" s="70"/>
      <c r="Y1" s="71"/>
      <c r="Z1" s="71"/>
      <c r="AA1" s="71"/>
      <c r="AB1" s="71"/>
      <c r="AC1" s="71"/>
      <c r="AD1" s="71"/>
    </row>
    <row r="2" spans="1:32" x14ac:dyDescent="0.25">
      <c r="A2" s="7"/>
      <c r="B2" s="39" t="s">
        <v>57</v>
      </c>
      <c r="C2" s="11" t="s">
        <v>58</v>
      </c>
      <c r="D2" s="72"/>
      <c r="E2" s="87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03"/>
      <c r="R2" s="103"/>
      <c r="S2" s="104"/>
      <c r="T2" s="104"/>
      <c r="U2" s="104"/>
      <c r="V2" s="10"/>
      <c r="W2" s="72"/>
      <c r="X2" s="41"/>
      <c r="Y2" s="71"/>
      <c r="Z2" s="71"/>
      <c r="AA2" s="71"/>
      <c r="AB2" s="71"/>
      <c r="AC2" s="71"/>
      <c r="AD2" s="71"/>
    </row>
    <row r="3" spans="1:32" x14ac:dyDescent="0.25">
      <c r="A3" s="7"/>
      <c r="B3" s="73" t="s">
        <v>42</v>
      </c>
      <c r="C3" s="21" t="s">
        <v>43</v>
      </c>
      <c r="D3" s="74" t="s">
        <v>44</v>
      </c>
      <c r="E3" s="75" t="s">
        <v>1</v>
      </c>
      <c r="F3" s="23"/>
      <c r="G3" s="76" t="s">
        <v>45</v>
      </c>
      <c r="H3" s="77" t="s">
        <v>46</v>
      </c>
      <c r="I3" s="77" t="s">
        <v>30</v>
      </c>
      <c r="J3" s="16" t="s">
        <v>47</v>
      </c>
      <c r="K3" s="78" t="s">
        <v>48</v>
      </c>
      <c r="L3" s="78" t="s">
        <v>49</v>
      </c>
      <c r="M3" s="76" t="s">
        <v>50</v>
      </c>
      <c r="N3" s="76" t="s">
        <v>29</v>
      </c>
      <c r="O3" s="77" t="s">
        <v>51</v>
      </c>
      <c r="P3" s="76" t="s">
        <v>46</v>
      </c>
      <c r="Q3" s="105" t="s">
        <v>3</v>
      </c>
      <c r="R3" s="105">
        <v>1</v>
      </c>
      <c r="S3" s="105">
        <v>2</v>
      </c>
      <c r="T3" s="105">
        <v>3</v>
      </c>
      <c r="U3" s="105" t="s">
        <v>52</v>
      </c>
      <c r="V3" s="16" t="s">
        <v>21</v>
      </c>
      <c r="W3" s="15" t="s">
        <v>53</v>
      </c>
      <c r="X3" s="15" t="s">
        <v>54</v>
      </c>
      <c r="Y3" s="71"/>
      <c r="Z3" s="71"/>
      <c r="AA3" s="71"/>
      <c r="AB3" s="71"/>
      <c r="AC3" s="71"/>
      <c r="AD3" s="71"/>
    </row>
    <row r="4" spans="1:32" s="8" customFormat="1" ht="15" customHeight="1" x14ac:dyDescent="0.2">
      <c r="A4" s="22"/>
      <c r="B4" s="120" t="s">
        <v>71</v>
      </c>
      <c r="C4" s="88" t="s">
        <v>72</v>
      </c>
      <c r="D4" s="84" t="s">
        <v>55</v>
      </c>
      <c r="E4" s="89" t="s">
        <v>60</v>
      </c>
      <c r="F4" s="28"/>
      <c r="G4" s="85"/>
      <c r="H4" s="90"/>
      <c r="I4" s="85">
        <v>1</v>
      </c>
      <c r="J4" s="91" t="s">
        <v>73</v>
      </c>
      <c r="K4" s="91">
        <v>2</v>
      </c>
      <c r="L4" s="91"/>
      <c r="M4" s="91">
        <v>1</v>
      </c>
      <c r="N4" s="86"/>
      <c r="O4" s="94"/>
      <c r="P4" s="86" t="s">
        <v>74</v>
      </c>
      <c r="Q4" s="106" t="s">
        <v>75</v>
      </c>
      <c r="R4" s="106" t="s">
        <v>76</v>
      </c>
      <c r="S4" s="106" t="s">
        <v>77</v>
      </c>
      <c r="T4" s="106"/>
      <c r="U4" s="106"/>
      <c r="V4" s="92">
        <v>0.57099999999999995</v>
      </c>
      <c r="W4" s="93" t="s">
        <v>78</v>
      </c>
      <c r="X4" s="85">
        <v>1348</v>
      </c>
      <c r="Y4" s="23"/>
      <c r="Z4" s="23"/>
      <c r="AA4" s="23"/>
      <c r="AB4" s="23"/>
      <c r="AC4" s="23"/>
      <c r="AD4" s="23"/>
      <c r="AE4" s="23"/>
      <c r="AF4" s="23"/>
    </row>
    <row r="5" spans="1:32" x14ac:dyDescent="0.25">
      <c r="A5" s="7"/>
      <c r="B5" s="125" t="s">
        <v>80</v>
      </c>
      <c r="C5" s="118" t="s">
        <v>85</v>
      </c>
      <c r="D5" s="110" t="s">
        <v>81</v>
      </c>
      <c r="E5" s="119" t="s">
        <v>79</v>
      </c>
      <c r="F5" s="28"/>
      <c r="G5" s="111">
        <v>1</v>
      </c>
      <c r="H5" s="112"/>
      <c r="I5" s="111"/>
      <c r="J5" s="113" t="s">
        <v>73</v>
      </c>
      <c r="K5" s="113">
        <v>3</v>
      </c>
      <c r="L5" s="113" t="s">
        <v>86</v>
      </c>
      <c r="M5" s="113">
        <v>1</v>
      </c>
      <c r="N5" s="114"/>
      <c r="O5" s="115"/>
      <c r="P5" s="114" t="s">
        <v>87</v>
      </c>
      <c r="Q5" s="126" t="s">
        <v>88</v>
      </c>
      <c r="R5" s="126" t="s">
        <v>89</v>
      </c>
      <c r="S5" s="126" t="s">
        <v>90</v>
      </c>
      <c r="T5" s="126" t="s">
        <v>91</v>
      </c>
      <c r="U5" s="126"/>
      <c r="V5" s="116">
        <v>0.66700000000000004</v>
      </c>
      <c r="W5" s="117" t="s">
        <v>82</v>
      </c>
      <c r="X5" s="111">
        <v>1062</v>
      </c>
      <c r="Y5" s="71"/>
      <c r="Z5" s="71"/>
      <c r="AA5" s="71"/>
      <c r="AB5" s="71"/>
      <c r="AC5" s="71"/>
      <c r="AD5" s="71"/>
    </row>
    <row r="6" spans="1:32" x14ac:dyDescent="0.25">
      <c r="A6" s="22"/>
      <c r="B6" s="21" t="s">
        <v>9</v>
      </c>
      <c r="C6" s="16"/>
      <c r="D6" s="15"/>
      <c r="E6" s="121"/>
      <c r="F6" s="122"/>
      <c r="G6" s="17">
        <f>SUM(G5:G5)</f>
        <v>1</v>
      </c>
      <c r="H6" s="17"/>
      <c r="I6" s="17"/>
      <c r="J6" s="16"/>
      <c r="K6" s="16"/>
      <c r="L6" s="16"/>
      <c r="M6" s="17">
        <v>2</v>
      </c>
      <c r="N6" s="17"/>
      <c r="O6" s="17"/>
      <c r="P6" s="17">
        <v>3</v>
      </c>
      <c r="Q6" s="123" t="s">
        <v>93</v>
      </c>
      <c r="R6" s="123" t="s">
        <v>94</v>
      </c>
      <c r="S6" s="123" t="s">
        <v>92</v>
      </c>
      <c r="T6" s="123" t="s">
        <v>91</v>
      </c>
      <c r="U6" s="123"/>
      <c r="V6" s="31">
        <v>0.61499999999999999</v>
      </c>
      <c r="W6" s="124"/>
      <c r="X6" s="123"/>
      <c r="Y6" s="71"/>
      <c r="Z6" s="71"/>
      <c r="AA6" s="71"/>
      <c r="AB6" s="71"/>
      <c r="AC6" s="71"/>
      <c r="AD6" s="71"/>
    </row>
    <row r="7" spans="1:32" x14ac:dyDescent="0.25">
      <c r="A7" s="22"/>
      <c r="B7" s="95"/>
      <c r="C7" s="96"/>
      <c r="D7" s="97"/>
      <c r="E7" s="98"/>
      <c r="F7" s="99"/>
      <c r="G7" s="96"/>
      <c r="H7" s="96"/>
      <c r="I7" s="96"/>
      <c r="J7" s="100"/>
      <c r="K7" s="100"/>
      <c r="L7" s="100"/>
      <c r="M7" s="96"/>
      <c r="N7" s="96"/>
      <c r="O7" s="96"/>
      <c r="P7" s="96"/>
      <c r="Q7" s="107"/>
      <c r="R7" s="107"/>
      <c r="S7" s="107"/>
      <c r="T7" s="107"/>
      <c r="U7" s="107"/>
      <c r="V7" s="96"/>
      <c r="W7" s="97"/>
      <c r="X7" s="101"/>
      <c r="Y7" s="71"/>
      <c r="Z7" s="71"/>
      <c r="AA7" s="71"/>
      <c r="AB7" s="71"/>
      <c r="AC7" s="71"/>
      <c r="AD7" s="71"/>
    </row>
    <row r="8" spans="1:32" x14ac:dyDescent="0.25">
      <c r="A8" s="22"/>
      <c r="B8" s="79"/>
      <c r="C8" s="1"/>
      <c r="D8" s="79"/>
      <c r="E8" s="80"/>
      <c r="G8" s="1"/>
      <c r="H8" s="1"/>
      <c r="I8" s="1"/>
      <c r="J8" s="23"/>
      <c r="K8" s="23"/>
      <c r="L8" s="23"/>
      <c r="M8" s="1"/>
      <c r="N8" s="1"/>
      <c r="O8" s="1"/>
      <c r="P8" s="1"/>
      <c r="Q8" s="108"/>
      <c r="R8" s="108"/>
      <c r="S8" s="108"/>
      <c r="T8" s="108"/>
      <c r="U8" s="108"/>
      <c r="V8" s="1"/>
      <c r="W8" s="79"/>
      <c r="X8" s="1"/>
      <c r="Y8" s="71"/>
      <c r="Z8" s="71"/>
      <c r="AA8" s="71"/>
      <c r="AB8" s="71"/>
      <c r="AC8" s="71"/>
      <c r="AD8" s="71"/>
    </row>
    <row r="9" spans="1:32" x14ac:dyDescent="0.25">
      <c r="A9" s="22"/>
      <c r="B9" s="79"/>
      <c r="C9" s="1"/>
      <c r="D9" s="79"/>
      <c r="E9" s="80"/>
      <c r="G9" s="1"/>
      <c r="H9" s="1"/>
      <c r="I9" s="1"/>
      <c r="J9" s="23"/>
      <c r="K9" s="23"/>
      <c r="L9" s="23"/>
      <c r="M9" s="1"/>
      <c r="N9" s="1"/>
      <c r="O9" s="1"/>
      <c r="P9" s="1"/>
      <c r="Q9" s="108"/>
      <c r="R9" s="108"/>
      <c r="S9" s="108"/>
      <c r="T9" s="108"/>
      <c r="U9" s="108"/>
      <c r="V9" s="1"/>
      <c r="W9" s="79"/>
      <c r="X9" s="1"/>
      <c r="Y9" s="71"/>
      <c r="Z9" s="71"/>
      <c r="AA9" s="71"/>
      <c r="AB9" s="71"/>
      <c r="AC9" s="71"/>
      <c r="AD9" s="71"/>
    </row>
    <row r="10" spans="1:32" x14ac:dyDescent="0.25">
      <c r="A10" s="22"/>
      <c r="B10" s="79"/>
      <c r="C10" s="1"/>
      <c r="D10" s="79"/>
      <c r="E10" s="80"/>
      <c r="G10" s="1"/>
      <c r="H10" s="1"/>
      <c r="I10" s="1"/>
      <c r="J10" s="23"/>
      <c r="K10" s="23"/>
      <c r="L10" s="23"/>
      <c r="M10" s="1"/>
      <c r="N10" s="1"/>
      <c r="O10" s="1"/>
      <c r="P10" s="1"/>
      <c r="Q10" s="108"/>
      <c r="R10" s="108"/>
      <c r="S10" s="108"/>
      <c r="T10" s="108"/>
      <c r="U10" s="108"/>
      <c r="V10" s="1"/>
      <c r="W10" s="79"/>
      <c r="X10" s="1"/>
      <c r="Y10" s="71"/>
      <c r="Z10" s="71"/>
      <c r="AA10" s="71"/>
      <c r="AB10" s="71"/>
      <c r="AC10" s="71"/>
      <c r="AD10" s="71"/>
    </row>
    <row r="11" spans="1:32" x14ac:dyDescent="0.25">
      <c r="A11" s="22"/>
      <c r="B11" s="79"/>
      <c r="C11" s="1"/>
      <c r="D11" s="79"/>
      <c r="E11" s="80"/>
      <c r="G11" s="1"/>
      <c r="H11" s="1"/>
      <c r="I11" s="1"/>
      <c r="J11" s="23"/>
      <c r="K11" s="23"/>
      <c r="L11" s="23"/>
      <c r="M11" s="1"/>
      <c r="N11" s="1"/>
      <c r="O11" s="1"/>
      <c r="P11" s="1"/>
      <c r="Q11" s="108"/>
      <c r="R11" s="108"/>
      <c r="S11" s="108"/>
      <c r="T11" s="108"/>
      <c r="U11" s="108"/>
      <c r="V11" s="1"/>
      <c r="W11" s="79"/>
      <c r="X11" s="1"/>
      <c r="Y11" s="71"/>
      <c r="Z11" s="71"/>
      <c r="AA11" s="71"/>
      <c r="AB11" s="71"/>
      <c r="AC11" s="71"/>
      <c r="AD11" s="71"/>
    </row>
    <row r="12" spans="1:32" x14ac:dyDescent="0.25">
      <c r="A12" s="22"/>
      <c r="B12" s="79"/>
      <c r="C12" s="1"/>
      <c r="D12" s="79"/>
      <c r="E12" s="80"/>
      <c r="G12" s="1"/>
      <c r="H12" s="1"/>
      <c r="I12" s="1"/>
      <c r="J12" s="23"/>
      <c r="K12" s="23"/>
      <c r="L12" s="23"/>
      <c r="M12" s="1"/>
      <c r="N12" s="1"/>
      <c r="O12" s="1"/>
      <c r="P12" s="1"/>
      <c r="Q12" s="108"/>
      <c r="R12" s="108"/>
      <c r="S12" s="108"/>
      <c r="T12" s="108"/>
      <c r="U12" s="108"/>
      <c r="V12" s="1"/>
      <c r="W12" s="79"/>
      <c r="X12" s="1"/>
      <c r="Y12" s="71"/>
      <c r="Z12" s="71"/>
      <c r="AA12" s="71"/>
      <c r="AB12" s="71"/>
      <c r="AC12" s="71"/>
      <c r="AD12" s="71"/>
    </row>
    <row r="13" spans="1:32" x14ac:dyDescent="0.25">
      <c r="A13" s="22"/>
      <c r="B13" s="79"/>
      <c r="C13" s="1"/>
      <c r="D13" s="79"/>
      <c r="E13" s="80"/>
      <c r="G13" s="1"/>
      <c r="H13" s="1"/>
      <c r="I13" s="1"/>
      <c r="J13" s="23"/>
      <c r="K13" s="23"/>
      <c r="L13" s="23"/>
      <c r="M13" s="1"/>
      <c r="N13" s="1"/>
      <c r="O13" s="1"/>
      <c r="P13" s="1"/>
      <c r="Q13" s="108"/>
      <c r="R13" s="108"/>
      <c r="S13" s="108"/>
      <c r="T13" s="108"/>
      <c r="U13" s="108"/>
      <c r="V13" s="1"/>
      <c r="W13" s="79"/>
      <c r="X13" s="1"/>
      <c r="Y13" s="71"/>
      <c r="Z13" s="71"/>
      <c r="AA13" s="71"/>
      <c r="AB13" s="71"/>
      <c r="AC13" s="71"/>
      <c r="AD13" s="71"/>
    </row>
    <row r="14" spans="1:32" x14ac:dyDescent="0.25">
      <c r="A14" s="22"/>
      <c r="B14" s="79"/>
      <c r="C14" s="1"/>
      <c r="D14" s="79"/>
      <c r="E14" s="80"/>
      <c r="G14" s="1"/>
      <c r="H14" s="1"/>
      <c r="I14" s="1"/>
      <c r="J14" s="23"/>
      <c r="K14" s="23"/>
      <c r="L14" s="23"/>
      <c r="M14" s="1"/>
      <c r="N14" s="1"/>
      <c r="O14" s="1"/>
      <c r="P14" s="1"/>
      <c r="Q14" s="108"/>
      <c r="R14" s="108"/>
      <c r="S14" s="108"/>
      <c r="T14" s="108"/>
      <c r="U14" s="108"/>
      <c r="V14" s="1"/>
      <c r="W14" s="79"/>
      <c r="X14" s="1"/>
      <c r="Y14" s="71"/>
      <c r="Z14" s="71"/>
      <c r="AA14" s="71"/>
      <c r="AB14" s="71"/>
      <c r="AC14" s="71"/>
      <c r="AD14" s="71"/>
    </row>
    <row r="15" spans="1:32" x14ac:dyDescent="0.25">
      <c r="A15" s="22"/>
      <c r="B15" s="79"/>
      <c r="C15" s="1"/>
      <c r="D15" s="79"/>
      <c r="E15" s="80"/>
      <c r="G15" s="1"/>
      <c r="H15" s="1"/>
      <c r="I15" s="1"/>
      <c r="J15" s="23"/>
      <c r="K15" s="23"/>
      <c r="L15" s="23"/>
      <c r="M15" s="1"/>
      <c r="N15" s="1"/>
      <c r="O15" s="1"/>
      <c r="P15" s="1"/>
      <c r="Q15" s="108"/>
      <c r="R15" s="108"/>
      <c r="S15" s="108"/>
      <c r="T15" s="108"/>
      <c r="U15" s="108"/>
      <c r="V15" s="1"/>
      <c r="W15" s="79"/>
      <c r="X15" s="1"/>
      <c r="Y15" s="71"/>
      <c r="Z15" s="71"/>
      <c r="AA15" s="71"/>
      <c r="AB15" s="71"/>
      <c r="AC15" s="71"/>
      <c r="AD15" s="71"/>
    </row>
    <row r="16" spans="1:32" x14ac:dyDescent="0.25">
      <c r="A16" s="22"/>
      <c r="B16" s="79"/>
      <c r="C16" s="1"/>
      <c r="D16" s="79"/>
      <c r="E16" s="80"/>
      <c r="G16" s="1"/>
      <c r="H16" s="1"/>
      <c r="I16" s="1"/>
      <c r="J16" s="23"/>
      <c r="K16" s="23"/>
      <c r="L16" s="23"/>
      <c r="M16" s="1"/>
      <c r="N16" s="1"/>
      <c r="O16" s="1"/>
      <c r="P16" s="1"/>
      <c r="Q16" s="108"/>
      <c r="R16" s="108"/>
      <c r="S16" s="108"/>
      <c r="T16" s="108"/>
      <c r="U16" s="108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2"/>
      <c r="B17" s="79"/>
      <c r="C17" s="1"/>
      <c r="D17" s="79"/>
      <c r="E17" s="80"/>
      <c r="G17" s="1"/>
      <c r="H17" s="1"/>
      <c r="I17" s="1"/>
      <c r="J17" s="23"/>
      <c r="K17" s="23"/>
      <c r="L17" s="23"/>
      <c r="M17" s="1"/>
      <c r="N17" s="1"/>
      <c r="O17" s="1"/>
      <c r="P17" s="1"/>
      <c r="Q17" s="108"/>
      <c r="R17" s="108"/>
      <c r="S17" s="108"/>
      <c r="T17" s="108"/>
      <c r="U17" s="108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2"/>
      <c r="B18" s="79"/>
      <c r="C18" s="1"/>
      <c r="D18" s="79"/>
      <c r="E18" s="80"/>
      <c r="G18" s="1"/>
      <c r="H18" s="1"/>
      <c r="I18" s="1"/>
      <c r="J18" s="23"/>
      <c r="K18" s="23"/>
      <c r="L18" s="23"/>
      <c r="M18" s="1"/>
      <c r="N18" s="1"/>
      <c r="O18" s="1"/>
      <c r="P18" s="1"/>
      <c r="Q18" s="108"/>
      <c r="R18" s="108"/>
      <c r="S18" s="108"/>
      <c r="T18" s="108"/>
      <c r="U18" s="108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2"/>
      <c r="B19" s="79"/>
      <c r="C19" s="1"/>
      <c r="D19" s="79"/>
      <c r="E19" s="80"/>
      <c r="G19" s="1"/>
      <c r="H19" s="1"/>
      <c r="I19" s="1"/>
      <c r="J19" s="23"/>
      <c r="K19" s="23"/>
      <c r="L19" s="23"/>
      <c r="M19" s="1"/>
      <c r="N19" s="1"/>
      <c r="O19" s="1"/>
      <c r="P19" s="1"/>
      <c r="Q19" s="108"/>
      <c r="R19" s="108"/>
      <c r="S19" s="108"/>
      <c r="T19" s="108"/>
      <c r="U19" s="108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2"/>
      <c r="B20" s="79"/>
      <c r="C20" s="1"/>
      <c r="D20" s="79"/>
      <c r="E20" s="80"/>
      <c r="G20" s="1"/>
      <c r="H20" s="1"/>
      <c r="I20" s="1"/>
      <c r="J20" s="23"/>
      <c r="K20" s="23"/>
      <c r="L20" s="23"/>
      <c r="M20" s="1"/>
      <c r="N20" s="1"/>
      <c r="O20" s="1"/>
      <c r="P20" s="1"/>
      <c r="Q20" s="108"/>
      <c r="R20" s="108"/>
      <c r="S20" s="108"/>
      <c r="T20" s="108"/>
      <c r="U20" s="108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2"/>
      <c r="B21" s="79"/>
      <c r="C21" s="1"/>
      <c r="D21" s="79"/>
      <c r="E21" s="80"/>
      <c r="G21" s="1"/>
      <c r="H21" s="1"/>
      <c r="I21" s="1"/>
      <c r="J21" s="23"/>
      <c r="K21" s="23"/>
      <c r="L21" s="23"/>
      <c r="M21" s="1"/>
      <c r="N21" s="1"/>
      <c r="O21" s="1"/>
      <c r="P21" s="1"/>
      <c r="Q21" s="108"/>
      <c r="R21" s="108"/>
      <c r="S21" s="108"/>
      <c r="T21" s="108"/>
      <c r="U21" s="108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2"/>
      <c r="B22" s="79"/>
      <c r="C22" s="1"/>
      <c r="D22" s="79"/>
      <c r="E22" s="80"/>
      <c r="G22" s="1"/>
      <c r="H22" s="1"/>
      <c r="I22" s="1"/>
      <c r="J22" s="23"/>
      <c r="K22" s="23"/>
      <c r="L22" s="23"/>
      <c r="M22" s="1"/>
      <c r="N22" s="1"/>
      <c r="O22" s="1"/>
      <c r="P22" s="1"/>
      <c r="Q22" s="108"/>
      <c r="R22" s="108"/>
      <c r="S22" s="108"/>
      <c r="T22" s="108"/>
      <c r="U22" s="108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2"/>
      <c r="B23" s="79"/>
      <c r="C23" s="1"/>
      <c r="D23" s="79"/>
      <c r="E23" s="80"/>
      <c r="G23" s="1"/>
      <c r="H23" s="1"/>
      <c r="I23" s="1"/>
      <c r="J23" s="23"/>
      <c r="K23" s="23"/>
      <c r="L23" s="23"/>
      <c r="M23" s="1"/>
      <c r="N23" s="1"/>
      <c r="O23" s="1"/>
      <c r="P23" s="1"/>
      <c r="Q23" s="108"/>
      <c r="R23" s="108"/>
      <c r="S23" s="108"/>
      <c r="T23" s="108"/>
      <c r="U23" s="108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2"/>
      <c r="B24" s="79"/>
      <c r="C24" s="1"/>
      <c r="D24" s="79"/>
      <c r="E24" s="80"/>
      <c r="G24" s="1"/>
      <c r="H24" s="1"/>
      <c r="I24" s="1"/>
      <c r="J24" s="23"/>
      <c r="K24" s="23"/>
      <c r="L24" s="23"/>
      <c r="M24" s="1"/>
      <c r="N24" s="1"/>
      <c r="O24" s="1"/>
      <c r="P24" s="1"/>
      <c r="Q24" s="108"/>
      <c r="R24" s="108"/>
      <c r="S24" s="108"/>
      <c r="T24" s="108"/>
      <c r="U24" s="108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2"/>
      <c r="B25" s="79"/>
      <c r="C25" s="1"/>
      <c r="D25" s="79"/>
      <c r="E25" s="80"/>
      <c r="G25" s="1"/>
      <c r="H25" s="1"/>
      <c r="I25" s="1"/>
      <c r="J25" s="23"/>
      <c r="K25" s="23"/>
      <c r="L25" s="23"/>
      <c r="M25" s="1"/>
      <c r="N25" s="1"/>
      <c r="O25" s="1"/>
      <c r="P25" s="1"/>
      <c r="Q25" s="108"/>
      <c r="R25" s="108"/>
      <c r="S25" s="108"/>
      <c r="T25" s="108"/>
      <c r="U25" s="108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2"/>
      <c r="B26" s="79"/>
      <c r="C26" s="1"/>
      <c r="D26" s="79"/>
      <c r="E26" s="80"/>
      <c r="G26" s="1"/>
      <c r="H26" s="1"/>
      <c r="I26" s="1"/>
      <c r="J26" s="23"/>
      <c r="K26" s="23"/>
      <c r="L26" s="23"/>
      <c r="M26" s="1"/>
      <c r="N26" s="1"/>
      <c r="O26" s="1"/>
      <c r="P26" s="1"/>
      <c r="Q26" s="108"/>
      <c r="R26" s="108"/>
      <c r="S26" s="108"/>
      <c r="T26" s="108"/>
      <c r="U26" s="108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2"/>
      <c r="B27" s="79"/>
      <c r="C27" s="1"/>
      <c r="D27" s="79"/>
      <c r="E27" s="80"/>
      <c r="G27" s="1"/>
      <c r="H27" s="1"/>
      <c r="I27" s="1"/>
      <c r="J27" s="23"/>
      <c r="K27" s="23"/>
      <c r="L27" s="23"/>
      <c r="M27" s="1"/>
      <c r="N27" s="1"/>
      <c r="O27" s="1"/>
      <c r="P27" s="1"/>
      <c r="Q27" s="108"/>
      <c r="R27" s="108"/>
      <c r="S27" s="108"/>
      <c r="T27" s="108"/>
      <c r="U27" s="108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2"/>
      <c r="B28" s="79"/>
      <c r="C28" s="1"/>
      <c r="D28" s="79"/>
      <c r="E28" s="80"/>
      <c r="G28" s="1"/>
      <c r="H28" s="1"/>
      <c r="I28" s="1"/>
      <c r="J28" s="23"/>
      <c r="K28" s="23"/>
      <c r="L28" s="23"/>
      <c r="M28" s="1"/>
      <c r="N28" s="1"/>
      <c r="O28" s="1"/>
      <c r="P28" s="1"/>
      <c r="Q28" s="108"/>
      <c r="R28" s="108"/>
      <c r="S28" s="108"/>
      <c r="T28" s="108"/>
      <c r="U28" s="108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2"/>
      <c r="B29" s="79"/>
      <c r="C29" s="1"/>
      <c r="D29" s="79"/>
      <c r="E29" s="80"/>
      <c r="G29" s="1"/>
      <c r="H29" s="1"/>
      <c r="I29" s="1"/>
      <c r="J29" s="23"/>
      <c r="K29" s="23"/>
      <c r="L29" s="23"/>
      <c r="M29" s="1"/>
      <c r="N29" s="1"/>
      <c r="O29" s="1"/>
      <c r="P29" s="1"/>
      <c r="Q29" s="108"/>
      <c r="R29" s="108"/>
      <c r="S29" s="108"/>
      <c r="T29" s="108"/>
      <c r="U29" s="108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2"/>
      <c r="B30" s="79"/>
      <c r="C30" s="1"/>
      <c r="D30" s="79"/>
      <c r="E30" s="80"/>
      <c r="G30" s="1"/>
      <c r="H30" s="1"/>
      <c r="I30" s="1"/>
      <c r="J30" s="23"/>
      <c r="K30" s="23"/>
      <c r="L30" s="23"/>
      <c r="M30" s="1"/>
      <c r="N30" s="1"/>
      <c r="O30" s="1"/>
      <c r="P30" s="1"/>
      <c r="Q30" s="108"/>
      <c r="R30" s="108"/>
      <c r="S30" s="108"/>
      <c r="T30" s="108"/>
      <c r="U30" s="108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2"/>
      <c r="B31" s="79"/>
      <c r="C31" s="1"/>
      <c r="D31" s="79"/>
      <c r="E31" s="80"/>
      <c r="G31" s="1"/>
      <c r="H31" s="1"/>
      <c r="I31" s="1"/>
      <c r="J31" s="23"/>
      <c r="K31" s="23"/>
      <c r="L31" s="23"/>
      <c r="M31" s="1"/>
      <c r="N31" s="1"/>
      <c r="O31" s="1"/>
      <c r="P31" s="1"/>
      <c r="Q31" s="108"/>
      <c r="R31" s="108"/>
      <c r="S31" s="108"/>
      <c r="T31" s="108"/>
      <c r="U31" s="108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2"/>
      <c r="B32" s="79"/>
      <c r="C32" s="1"/>
      <c r="D32" s="79"/>
      <c r="E32" s="80"/>
      <c r="G32" s="1"/>
      <c r="H32" s="1"/>
      <c r="I32" s="1"/>
      <c r="J32" s="23"/>
      <c r="K32" s="23"/>
      <c r="L32" s="23"/>
      <c r="M32" s="1"/>
      <c r="N32" s="1"/>
      <c r="O32" s="1"/>
      <c r="P32" s="1"/>
      <c r="Q32" s="108"/>
      <c r="R32" s="108"/>
      <c r="S32" s="108"/>
      <c r="T32" s="108"/>
      <c r="U32" s="108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79"/>
      <c r="C33" s="1"/>
      <c r="D33" s="79"/>
      <c r="E33" s="80"/>
      <c r="G33" s="1"/>
      <c r="H33" s="1"/>
      <c r="I33" s="1"/>
      <c r="J33" s="23"/>
      <c r="K33" s="23"/>
      <c r="L33" s="23"/>
      <c r="M33" s="1"/>
      <c r="N33" s="1"/>
      <c r="O33" s="1"/>
      <c r="P33" s="1"/>
      <c r="Q33" s="108"/>
      <c r="R33" s="108"/>
      <c r="S33" s="108"/>
      <c r="T33" s="108"/>
      <c r="U33" s="108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79"/>
      <c r="C34" s="1"/>
      <c r="D34" s="79"/>
      <c r="E34" s="80"/>
      <c r="G34" s="1"/>
      <c r="H34" s="1"/>
      <c r="I34" s="1"/>
      <c r="J34" s="23"/>
      <c r="K34" s="23"/>
      <c r="L34" s="23"/>
      <c r="M34" s="1"/>
      <c r="N34" s="1"/>
      <c r="O34" s="1"/>
      <c r="P34" s="1"/>
      <c r="Q34" s="108"/>
      <c r="R34" s="108"/>
      <c r="S34" s="108"/>
      <c r="T34" s="108"/>
      <c r="U34" s="108"/>
      <c r="V34" s="1"/>
      <c r="W34" s="79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79"/>
      <c r="C35" s="1"/>
      <c r="D35" s="79"/>
      <c r="E35" s="80"/>
      <c r="G35" s="1"/>
      <c r="H35" s="1"/>
      <c r="I35" s="1"/>
      <c r="J35" s="23"/>
      <c r="K35" s="23"/>
      <c r="L35" s="23"/>
      <c r="M35" s="1"/>
      <c r="N35" s="1"/>
      <c r="O35" s="1"/>
      <c r="P35" s="1"/>
      <c r="Q35" s="108"/>
      <c r="R35" s="108"/>
      <c r="S35" s="108"/>
      <c r="T35" s="108"/>
      <c r="U35" s="108"/>
      <c r="V35" s="1"/>
      <c r="W35" s="79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79"/>
      <c r="C36" s="1"/>
      <c r="D36" s="79"/>
      <c r="E36" s="80"/>
      <c r="G36" s="1"/>
      <c r="H36" s="1"/>
      <c r="I36" s="1"/>
      <c r="J36" s="23"/>
      <c r="K36" s="23"/>
      <c r="L36" s="23"/>
      <c r="M36" s="1"/>
      <c r="N36" s="1"/>
      <c r="O36" s="1"/>
      <c r="P36" s="1"/>
      <c r="Q36" s="108"/>
      <c r="R36" s="108"/>
      <c r="S36" s="108"/>
      <c r="T36" s="108"/>
      <c r="U36" s="108"/>
      <c r="V36" s="1"/>
      <c r="W36" s="79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79"/>
      <c r="C37" s="1"/>
      <c r="D37" s="79"/>
      <c r="E37" s="80"/>
      <c r="G37" s="1"/>
      <c r="H37" s="1"/>
      <c r="I37" s="1"/>
      <c r="J37" s="23"/>
      <c r="K37" s="23"/>
      <c r="L37" s="23"/>
      <c r="M37" s="1"/>
      <c r="N37" s="1"/>
      <c r="O37" s="1"/>
      <c r="P37" s="1"/>
      <c r="Q37" s="108"/>
      <c r="R37" s="108"/>
      <c r="S37" s="108"/>
      <c r="T37" s="108"/>
      <c r="U37" s="108"/>
      <c r="V37" s="1"/>
      <c r="W37" s="79"/>
      <c r="X37" s="1"/>
      <c r="Y37" s="71"/>
      <c r="Z37" s="71"/>
      <c r="AA37" s="71"/>
      <c r="AB37" s="71"/>
      <c r="AC37" s="71"/>
      <c r="AD37" s="71"/>
    </row>
    <row r="38" spans="1:30" x14ac:dyDescent="0.25">
      <c r="A38" s="22"/>
      <c r="B38" s="79"/>
      <c r="C38" s="1"/>
      <c r="D38" s="79"/>
      <c r="E38" s="80"/>
      <c r="G38" s="1"/>
      <c r="H38" s="1"/>
      <c r="I38" s="1"/>
      <c r="J38" s="23"/>
      <c r="K38" s="23"/>
      <c r="L38" s="23"/>
      <c r="M38" s="1"/>
      <c r="N38" s="1"/>
      <c r="O38" s="1"/>
      <c r="P38" s="1"/>
      <c r="Q38" s="108"/>
      <c r="R38" s="108"/>
      <c r="S38" s="108"/>
      <c r="T38" s="108"/>
      <c r="U38" s="108"/>
      <c r="V38" s="1"/>
      <c r="W38" s="79"/>
      <c r="X38" s="1"/>
      <c r="Y38" s="71"/>
      <c r="Z38" s="71"/>
      <c r="AA38" s="71"/>
      <c r="AB38" s="71"/>
      <c r="AC38" s="71"/>
      <c r="AD38" s="71"/>
    </row>
    <row r="39" spans="1:30" x14ac:dyDescent="0.25">
      <c r="A39" s="22"/>
      <c r="B39" s="79"/>
      <c r="C39" s="1"/>
      <c r="D39" s="79"/>
      <c r="E39" s="80"/>
      <c r="G39" s="1"/>
      <c r="H39" s="1"/>
      <c r="I39" s="1"/>
      <c r="J39" s="23"/>
      <c r="K39" s="23"/>
      <c r="L39" s="23"/>
      <c r="M39" s="1"/>
      <c r="N39" s="1"/>
      <c r="O39" s="1"/>
      <c r="P39" s="1"/>
      <c r="Q39" s="108"/>
      <c r="R39" s="108"/>
      <c r="S39" s="108"/>
      <c r="T39" s="108"/>
      <c r="U39" s="108"/>
      <c r="V39" s="1"/>
      <c r="W39" s="79"/>
      <c r="X39" s="1"/>
      <c r="Y39" s="71"/>
      <c r="Z39" s="71"/>
      <c r="AA39" s="71"/>
      <c r="AB39" s="71"/>
      <c r="AC39" s="71"/>
      <c r="AD39" s="71"/>
    </row>
    <row r="40" spans="1:30" x14ac:dyDescent="0.25">
      <c r="A40" s="22"/>
      <c r="B40" s="79"/>
      <c r="C40" s="1"/>
      <c r="D40" s="79"/>
      <c r="E40" s="80"/>
      <c r="G40" s="1"/>
      <c r="H40" s="1"/>
      <c r="I40" s="1"/>
      <c r="J40" s="23"/>
      <c r="K40" s="23"/>
      <c r="L40" s="23"/>
      <c r="M40" s="1"/>
      <c r="N40" s="1"/>
      <c r="O40" s="1"/>
      <c r="P40" s="1"/>
      <c r="Q40" s="108"/>
      <c r="R40" s="108"/>
      <c r="S40" s="108"/>
      <c r="T40" s="108"/>
      <c r="U40" s="108"/>
      <c r="V40" s="1"/>
      <c r="W40" s="79"/>
      <c r="X40" s="1"/>
      <c r="Y40" s="71"/>
      <c r="Z40" s="71"/>
      <c r="AA40" s="71"/>
      <c r="AB40" s="71"/>
      <c r="AC40" s="71"/>
      <c r="AD40" s="71"/>
    </row>
    <row r="41" spans="1:30" x14ac:dyDescent="0.25">
      <c r="A41" s="22"/>
      <c r="B41" s="79"/>
      <c r="C41" s="1"/>
      <c r="D41" s="79"/>
      <c r="E41" s="80"/>
      <c r="G41" s="1"/>
      <c r="H41" s="1"/>
      <c r="I41" s="1"/>
      <c r="J41" s="23"/>
      <c r="K41" s="23"/>
      <c r="L41" s="23"/>
      <c r="M41" s="1"/>
      <c r="N41" s="1"/>
      <c r="O41" s="1"/>
      <c r="P41" s="1"/>
      <c r="Q41" s="108"/>
      <c r="R41" s="108"/>
      <c r="S41" s="108"/>
      <c r="T41" s="108"/>
      <c r="U41" s="108"/>
      <c r="V41" s="1"/>
      <c r="W41" s="79"/>
      <c r="X41" s="1"/>
      <c r="Y41" s="71"/>
      <c r="Z41" s="71"/>
      <c r="AA41" s="71"/>
      <c r="AB41" s="71"/>
      <c r="AC41" s="71"/>
      <c r="AD41" s="71"/>
    </row>
    <row r="42" spans="1:30" x14ac:dyDescent="0.25">
      <c r="A42" s="22"/>
      <c r="B42" s="79"/>
      <c r="C42" s="1"/>
      <c r="D42" s="79"/>
      <c r="E42" s="80"/>
      <c r="G42" s="1"/>
      <c r="H42" s="1"/>
      <c r="I42" s="1"/>
      <c r="J42" s="23"/>
      <c r="K42" s="23"/>
      <c r="L42" s="23"/>
      <c r="M42" s="1"/>
      <c r="N42" s="1"/>
      <c r="O42" s="1"/>
      <c r="P42" s="1"/>
      <c r="Q42" s="108"/>
      <c r="R42" s="108"/>
      <c r="S42" s="108"/>
      <c r="T42" s="108"/>
      <c r="U42" s="108"/>
      <c r="V42" s="1"/>
      <c r="W42" s="79"/>
      <c r="X42" s="1"/>
      <c r="Y42" s="71"/>
      <c r="Z42" s="71"/>
      <c r="AA42" s="71"/>
      <c r="AB42" s="71"/>
      <c r="AC42" s="71"/>
      <c r="AD42" s="71"/>
    </row>
    <row r="43" spans="1:30" x14ac:dyDescent="0.25">
      <c r="A43" s="22"/>
      <c r="B43" s="79"/>
      <c r="C43" s="1"/>
      <c r="D43" s="79"/>
      <c r="E43" s="80"/>
      <c r="G43" s="1"/>
      <c r="H43" s="1"/>
      <c r="I43" s="1"/>
      <c r="J43" s="23"/>
      <c r="K43" s="23"/>
      <c r="L43" s="23"/>
      <c r="M43" s="1"/>
      <c r="N43" s="1"/>
      <c r="O43" s="1"/>
      <c r="P43" s="1"/>
      <c r="Q43" s="108"/>
      <c r="R43" s="108"/>
      <c r="S43" s="108"/>
      <c r="T43" s="108"/>
      <c r="U43" s="108"/>
      <c r="V43" s="1"/>
      <c r="W43" s="79"/>
      <c r="X43" s="1"/>
      <c r="Y43" s="71"/>
      <c r="Z43" s="71"/>
      <c r="AA43" s="71"/>
      <c r="AB43" s="71"/>
      <c r="AC43" s="71"/>
      <c r="AD43" s="71"/>
    </row>
    <row r="44" spans="1:30" x14ac:dyDescent="0.25">
      <c r="A44" s="22"/>
      <c r="B44" s="79"/>
      <c r="C44" s="1"/>
      <c r="D44" s="79"/>
      <c r="E44" s="80"/>
      <c r="G44" s="1"/>
      <c r="H44" s="1"/>
      <c r="I44" s="1"/>
      <c r="J44" s="23"/>
      <c r="K44" s="23"/>
      <c r="L44" s="23"/>
      <c r="M44" s="1"/>
      <c r="N44" s="1"/>
      <c r="O44" s="1"/>
      <c r="P44" s="1"/>
      <c r="Q44" s="108"/>
      <c r="R44" s="108"/>
      <c r="S44" s="108"/>
      <c r="T44" s="108"/>
      <c r="U44" s="108"/>
      <c r="V44" s="1"/>
      <c r="W44" s="79"/>
      <c r="X44" s="1"/>
      <c r="Y44" s="71"/>
      <c r="Z44" s="71"/>
      <c r="AA44" s="71"/>
      <c r="AB44" s="71"/>
      <c r="AC44" s="71"/>
      <c r="AD44" s="71"/>
    </row>
    <row r="45" spans="1:30" x14ac:dyDescent="0.25">
      <c r="A45" s="22"/>
      <c r="B45" s="79"/>
      <c r="C45" s="1"/>
      <c r="D45" s="79"/>
      <c r="E45" s="80"/>
      <c r="G45" s="1"/>
      <c r="H45" s="1"/>
      <c r="I45" s="1"/>
      <c r="J45" s="23"/>
      <c r="K45" s="23"/>
      <c r="L45" s="23"/>
      <c r="M45" s="1"/>
      <c r="N45" s="1"/>
      <c r="O45" s="1"/>
      <c r="P45" s="1"/>
      <c r="Q45" s="108"/>
      <c r="R45" s="108"/>
      <c r="S45" s="108"/>
      <c r="T45" s="108"/>
      <c r="U45" s="108"/>
      <c r="V45" s="1"/>
      <c r="W45" s="79"/>
      <c r="X45" s="1"/>
      <c r="Y45" s="71"/>
      <c r="Z45" s="71"/>
      <c r="AA45" s="71"/>
      <c r="AB45" s="71"/>
      <c r="AC45" s="71"/>
      <c r="AD45" s="71"/>
    </row>
    <row r="46" spans="1:30" x14ac:dyDescent="0.25">
      <c r="A46" s="22"/>
      <c r="B46" s="79"/>
      <c r="C46" s="1"/>
      <c r="D46" s="79"/>
      <c r="E46" s="80"/>
      <c r="G46" s="1"/>
      <c r="H46" s="1"/>
      <c r="I46" s="1"/>
      <c r="J46" s="23"/>
      <c r="K46" s="23"/>
      <c r="L46" s="23"/>
      <c r="M46" s="1"/>
      <c r="N46" s="1"/>
      <c r="O46" s="1"/>
      <c r="P46" s="1"/>
      <c r="Q46" s="108"/>
      <c r="R46" s="108"/>
      <c r="S46" s="108"/>
      <c r="T46" s="108"/>
      <c r="U46" s="108"/>
      <c r="V46" s="1"/>
      <c r="W46" s="79"/>
      <c r="X46" s="1"/>
      <c r="Y46" s="71"/>
      <c r="Z46" s="71"/>
      <c r="AA46" s="71"/>
      <c r="AB46" s="71"/>
      <c r="AC46" s="71"/>
      <c r="AD46" s="71"/>
    </row>
    <row r="47" spans="1:30" x14ac:dyDescent="0.25">
      <c r="A47" s="22"/>
      <c r="B47" s="79"/>
      <c r="C47" s="1"/>
      <c r="D47" s="79"/>
      <c r="E47" s="80"/>
      <c r="G47" s="1"/>
      <c r="H47" s="1"/>
      <c r="I47" s="1"/>
      <c r="J47" s="23"/>
      <c r="K47" s="23"/>
      <c r="L47" s="23"/>
      <c r="M47" s="1"/>
      <c r="N47" s="1"/>
      <c r="O47" s="1"/>
      <c r="P47" s="1"/>
      <c r="Q47" s="108"/>
      <c r="R47" s="108"/>
      <c r="S47" s="108"/>
      <c r="T47" s="108"/>
      <c r="U47" s="108"/>
      <c r="V47" s="1"/>
      <c r="W47" s="79"/>
      <c r="X47" s="1"/>
      <c r="Y47" s="71"/>
      <c r="Z47" s="71"/>
      <c r="AA47" s="71"/>
      <c r="AB47" s="71"/>
      <c r="AC47" s="71"/>
      <c r="AD47" s="71"/>
    </row>
    <row r="48" spans="1:30" x14ac:dyDescent="0.25">
      <c r="A48" s="22"/>
      <c r="B48" s="79"/>
      <c r="C48" s="1"/>
      <c r="D48" s="79"/>
      <c r="E48" s="80"/>
      <c r="G48" s="1"/>
      <c r="H48" s="1"/>
      <c r="I48" s="1"/>
      <c r="J48" s="23"/>
      <c r="K48" s="23"/>
      <c r="L48" s="23"/>
      <c r="M48" s="1"/>
      <c r="N48" s="1"/>
      <c r="O48" s="1"/>
      <c r="P48" s="1"/>
      <c r="Q48" s="108"/>
      <c r="R48" s="108"/>
      <c r="S48" s="108"/>
      <c r="T48" s="108"/>
      <c r="U48" s="108"/>
      <c r="V48" s="1"/>
      <c r="W48" s="79"/>
      <c r="X48" s="1"/>
      <c r="Y48" s="71"/>
      <c r="Z48" s="71"/>
      <c r="AA48" s="71"/>
      <c r="AB48" s="71"/>
      <c r="AC48" s="71"/>
      <c r="AD48" s="71"/>
    </row>
    <row r="49" spans="1:30" x14ac:dyDescent="0.25">
      <c r="A49" s="22"/>
      <c r="B49" s="79"/>
      <c r="C49" s="1"/>
      <c r="D49" s="79"/>
      <c r="E49" s="80"/>
      <c r="G49" s="1"/>
      <c r="H49" s="1"/>
      <c r="I49" s="1"/>
      <c r="J49" s="23"/>
      <c r="K49" s="23"/>
      <c r="L49" s="23"/>
      <c r="M49" s="1"/>
      <c r="N49" s="1"/>
      <c r="O49" s="1"/>
      <c r="P49" s="1"/>
      <c r="Q49" s="108"/>
      <c r="R49" s="108"/>
      <c r="S49" s="108"/>
      <c r="T49" s="108"/>
      <c r="U49" s="108"/>
      <c r="V49" s="1"/>
      <c r="W49" s="79"/>
      <c r="X49" s="1"/>
      <c r="Y49" s="71"/>
      <c r="Z49" s="71"/>
      <c r="AA49" s="71"/>
      <c r="AB49" s="71"/>
      <c r="AC49" s="71"/>
      <c r="AD49" s="71"/>
    </row>
    <row r="50" spans="1:30" x14ac:dyDescent="0.25">
      <c r="A50" s="22"/>
      <c r="B50" s="79"/>
      <c r="C50" s="1"/>
      <c r="D50" s="79"/>
      <c r="E50" s="80"/>
      <c r="G50" s="1"/>
      <c r="H50" s="1"/>
      <c r="I50" s="1"/>
      <c r="J50" s="23"/>
      <c r="K50" s="23"/>
      <c r="L50" s="23"/>
      <c r="M50" s="1"/>
      <c r="N50" s="1"/>
      <c r="O50" s="1"/>
      <c r="P50" s="1"/>
      <c r="Q50" s="108"/>
      <c r="R50" s="108"/>
      <c r="S50" s="108"/>
      <c r="T50" s="108"/>
      <c r="U50" s="108"/>
      <c r="V50" s="1"/>
      <c r="W50" s="79"/>
      <c r="X50" s="1"/>
      <c r="Y50" s="71"/>
      <c r="Z50" s="71"/>
      <c r="AA50" s="71"/>
      <c r="AB50" s="71"/>
      <c r="AC50" s="71"/>
      <c r="AD50" s="71"/>
    </row>
    <row r="51" spans="1:30" x14ac:dyDescent="0.25">
      <c r="A51" s="22"/>
      <c r="B51" s="79"/>
      <c r="C51" s="1"/>
      <c r="D51" s="79"/>
      <c r="E51" s="80"/>
      <c r="G51" s="1"/>
      <c r="H51" s="1"/>
      <c r="I51" s="1"/>
      <c r="J51" s="23"/>
      <c r="K51" s="23"/>
      <c r="L51" s="23"/>
      <c r="M51" s="1"/>
      <c r="N51" s="1"/>
      <c r="O51" s="1"/>
      <c r="P51" s="1"/>
      <c r="Q51" s="108"/>
      <c r="R51" s="108"/>
      <c r="S51" s="108"/>
      <c r="T51" s="108"/>
      <c r="U51" s="108"/>
      <c r="V51" s="1"/>
      <c r="W51" s="79"/>
      <c r="X51" s="1"/>
      <c r="Y51" s="71"/>
      <c r="Z51" s="71"/>
      <c r="AA51" s="71"/>
      <c r="AB51" s="71"/>
      <c r="AC51" s="71"/>
      <c r="AD51" s="71"/>
    </row>
    <row r="52" spans="1:30" x14ac:dyDescent="0.25">
      <c r="A52" s="22"/>
      <c r="B52" s="79"/>
      <c r="C52" s="1"/>
      <c r="D52" s="79"/>
      <c r="E52" s="80"/>
      <c r="G52" s="1"/>
      <c r="H52" s="1"/>
      <c r="I52" s="1"/>
      <c r="J52" s="23"/>
      <c r="K52" s="23"/>
      <c r="L52" s="23"/>
      <c r="M52" s="1"/>
      <c r="N52" s="1"/>
      <c r="O52" s="1"/>
      <c r="P52" s="1"/>
      <c r="Q52" s="108"/>
      <c r="R52" s="108"/>
      <c r="S52" s="108"/>
      <c r="T52" s="108"/>
      <c r="U52" s="108"/>
      <c r="V52" s="1"/>
      <c r="W52" s="79"/>
      <c r="X52" s="1"/>
      <c r="Y52" s="71"/>
      <c r="Z52" s="71"/>
      <c r="AA52" s="71"/>
      <c r="AB52" s="71"/>
      <c r="AC52" s="71"/>
      <c r="AD52" s="71"/>
    </row>
    <row r="53" spans="1:30" x14ac:dyDescent="0.25">
      <c r="A53" s="22"/>
      <c r="B53" s="79"/>
      <c r="C53" s="1"/>
      <c r="D53" s="79"/>
      <c r="E53" s="80"/>
      <c r="G53" s="1"/>
      <c r="H53" s="1"/>
      <c r="I53" s="1"/>
      <c r="J53" s="23"/>
      <c r="K53" s="23"/>
      <c r="L53" s="23"/>
      <c r="M53" s="1"/>
      <c r="N53" s="1"/>
      <c r="O53" s="1"/>
      <c r="P53" s="1"/>
      <c r="Q53" s="108"/>
      <c r="R53" s="108"/>
      <c r="S53" s="108"/>
      <c r="T53" s="108"/>
      <c r="U53" s="108"/>
      <c r="V53" s="1"/>
      <c r="W53" s="79"/>
      <c r="X53" s="1"/>
      <c r="Y53" s="71"/>
      <c r="Z53" s="71"/>
      <c r="AA53" s="71"/>
      <c r="AB53" s="71"/>
      <c r="AC53" s="71"/>
      <c r="AD53" s="71"/>
    </row>
    <row r="54" spans="1:30" x14ac:dyDescent="0.25">
      <c r="A54" s="22"/>
      <c r="B54" s="79"/>
      <c r="C54" s="1"/>
      <c r="D54" s="79"/>
      <c r="E54" s="80"/>
      <c r="G54" s="1"/>
      <c r="H54" s="1"/>
      <c r="I54" s="1"/>
      <c r="J54" s="23"/>
      <c r="K54" s="23"/>
      <c r="L54" s="23"/>
      <c r="M54" s="1"/>
      <c r="N54" s="1"/>
      <c r="O54" s="1"/>
      <c r="P54" s="1"/>
      <c r="Q54" s="108"/>
      <c r="R54" s="108"/>
      <c r="S54" s="108"/>
      <c r="T54" s="108"/>
      <c r="U54" s="108"/>
      <c r="V54" s="1"/>
      <c r="W54" s="79"/>
      <c r="X54" s="1"/>
      <c r="Y54" s="71"/>
      <c r="Z54" s="71"/>
      <c r="AA54" s="71"/>
      <c r="AB54" s="71"/>
      <c r="AC54" s="71"/>
      <c r="AD54" s="71"/>
    </row>
    <row r="55" spans="1:30" x14ac:dyDescent="0.25">
      <c r="A55" s="22"/>
      <c r="B55" s="79"/>
      <c r="C55" s="1"/>
      <c r="D55" s="79"/>
      <c r="E55" s="80"/>
      <c r="G55" s="1"/>
      <c r="H55" s="1"/>
      <c r="I55" s="1"/>
      <c r="J55" s="23"/>
      <c r="K55" s="23"/>
      <c r="L55" s="23"/>
      <c r="M55" s="1"/>
      <c r="N55" s="1"/>
      <c r="O55" s="1"/>
      <c r="P55" s="1"/>
      <c r="Q55" s="108"/>
      <c r="R55" s="108"/>
      <c r="S55" s="108"/>
      <c r="T55" s="108"/>
      <c r="U55" s="108"/>
      <c r="V55" s="1"/>
      <c r="W55" s="79"/>
      <c r="X55" s="1"/>
      <c r="Y55" s="71"/>
      <c r="Z55" s="71"/>
      <c r="AA55" s="71"/>
      <c r="AB55" s="71"/>
      <c r="AC55" s="71"/>
      <c r="AD55" s="71"/>
    </row>
    <row r="56" spans="1:30" x14ac:dyDescent="0.25">
      <c r="A56" s="22"/>
      <c r="B56" s="79"/>
      <c r="C56" s="1"/>
      <c r="D56" s="79"/>
      <c r="E56" s="80"/>
      <c r="G56" s="1"/>
      <c r="H56" s="1"/>
      <c r="I56" s="1"/>
      <c r="J56" s="23"/>
      <c r="K56" s="23"/>
      <c r="L56" s="23"/>
      <c r="M56" s="1"/>
      <c r="N56" s="1"/>
      <c r="O56" s="1"/>
      <c r="P56" s="1"/>
      <c r="Q56" s="108"/>
      <c r="R56" s="108"/>
      <c r="S56" s="108"/>
      <c r="T56" s="108"/>
      <c r="U56" s="108"/>
      <c r="V56" s="1"/>
      <c r="W56" s="79"/>
      <c r="X56" s="1"/>
      <c r="Y56" s="71"/>
      <c r="Z56" s="71"/>
      <c r="AA56" s="71"/>
      <c r="AB56" s="71"/>
      <c r="AC56" s="71"/>
      <c r="AD56" s="71"/>
    </row>
    <row r="57" spans="1:30" x14ac:dyDescent="0.25">
      <c r="A57" s="22"/>
      <c r="B57" s="79"/>
      <c r="C57" s="1"/>
      <c r="D57" s="79"/>
      <c r="E57" s="80"/>
      <c r="G57" s="1"/>
      <c r="H57" s="1"/>
      <c r="I57" s="1"/>
      <c r="J57" s="23"/>
      <c r="K57" s="23"/>
      <c r="L57" s="23"/>
      <c r="M57" s="1"/>
      <c r="N57" s="1"/>
      <c r="O57" s="1"/>
      <c r="P57" s="1"/>
      <c r="Q57" s="108"/>
      <c r="R57" s="108"/>
      <c r="S57" s="108"/>
      <c r="T57" s="108"/>
      <c r="U57" s="108"/>
      <c r="V57" s="1"/>
      <c r="W57" s="79"/>
      <c r="X57" s="1"/>
      <c r="Y57" s="71"/>
      <c r="Z57" s="71"/>
      <c r="AA57" s="71"/>
      <c r="AB57" s="71"/>
      <c r="AC57" s="71"/>
      <c r="AD57" s="71"/>
    </row>
    <row r="58" spans="1:30" x14ac:dyDescent="0.25">
      <c r="A58" s="22"/>
      <c r="B58" s="79"/>
      <c r="C58" s="1"/>
      <c r="D58" s="79"/>
      <c r="E58" s="80"/>
      <c r="G58" s="1"/>
      <c r="H58" s="1"/>
      <c r="I58" s="1"/>
      <c r="J58" s="23"/>
      <c r="K58" s="23"/>
      <c r="L58" s="23"/>
      <c r="M58" s="1"/>
      <c r="N58" s="1"/>
      <c r="O58" s="1"/>
      <c r="P58" s="1"/>
      <c r="Q58" s="108"/>
      <c r="R58" s="108"/>
      <c r="S58" s="108"/>
      <c r="T58" s="108"/>
      <c r="U58" s="108"/>
      <c r="V58" s="1"/>
      <c r="W58" s="79"/>
      <c r="X58" s="1"/>
      <c r="Y58" s="71"/>
      <c r="Z58" s="71"/>
      <c r="AA58" s="71"/>
      <c r="AB58" s="71"/>
      <c r="AC58" s="71"/>
      <c r="AD58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2024-10-07T16:15:19Z</dcterms:modified>
</cp:coreProperties>
</file>